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798"/>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'2.一般公共预算(基本支出+项目支出）'!$A$1:$IR$6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<sst xmlns="http://schemas.openxmlformats.org/spreadsheetml/2006/main" count="244">
  <si>
    <t>表1</t>
  </si>
  <si>
    <t>秀山土家族苗族自治县孝溪乡人民政府财政拨款收支总表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</si>
  <si>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</si>
  <si>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</si>
  <si>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</si>
  <si>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</si>
  <si>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</si>
  <si>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</si>
  <si>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</si>
  <si>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</si>
  <si>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</si>
  <si>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</si>
  <si>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</si>
  <si>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</si>
  <si>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</si>
  <si>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</si>
  <si>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</si>
  <si>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</si>
  <si>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</si>
  <si>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</si>
  <si>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</si>
  <si>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</si>
  <si>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</si>
  <si>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</si>
  <si>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</si>
  <si>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</si>
  <si>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</si>
  <si>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</si>
  <si>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</si>
  <si>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</si>
  <si>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</si>
  <si>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</si>
  <si>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</si>
  <si>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</si>
  <si>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</si>
  <si>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</si>
  <si>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</si>
  <si>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</si>
  <si>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</si>
  <si>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</si>
  <si>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</si>
  <si>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秀山土家族苗族自治县孝溪乡人民政府一般公共预算财政拨款支出预算表</t>
  </si>
  <si>
    <t>单位名称：孝溪乡政府</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</si>
  <si>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</si>
  <si>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</si>
  <si>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</si>
  <si>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</si>
  <si>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</si>
  <si>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</si>
  <si>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</si>
  <si>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</si>
  <si>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</si>
  <si>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</si>
  <si>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</si>
  <si>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2010107人大代表履职能力提升经费</t>
  </si>
  <si>
    <t xml:space="preserve">      2010108 代表工作</t>
  </si>
  <si>
    <t xml:space="preserve">    20103政府办公厅（室）及相关机构事务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</si>
  <si>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</si>
  <si>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</si>
  <si>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</si>
  <si>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</si>
  <si>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</si>
  <si>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20136 其他共产党事务支出</t>
  </si>
  <si>
    <t xml:space="preserve">      2013601 行政运行（其他共产党）</t>
  </si>
  <si>
    <t xml:space="preserve">  207 文化旅游体育与传媒支出</t>
  </si>
  <si>
    <t xml:space="preserve">    20701文化和旅游</t>
  </si>
  <si>
    <t xml:space="preserve">      2070109 群众文化</t>
  </si>
  <si>
    <t xml:space="preserve">    20708广播电视</t>
  </si>
  <si>
    <t xml:space="preserve">      2070899 其他广播电视支出</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</si>
  <si>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</si>
  <si>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</si>
  <si>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</si>
  <si>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</si>
  <si>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</si>
  <si>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</si>
  <si>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</si>
  <si>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</si>
  <si>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</si>
  <si>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</si>
  <si>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2080801 死亡抚恤</t>
  </si>
  <si>
    <t xml:space="preserve">      2080802 伤残抚恤</t>
  </si>
  <si>
    <t xml:space="preserve">      2080803 在乡复员、退伍军人生活补助</t>
  </si>
  <si>
    <t xml:space="preserve">      2080805 义务兵优待</t>
  </si>
  <si>
    <t xml:space="preserve">      2080806 农村籍退役士兵老年生活补助</t>
  </si>
  <si>
    <t xml:space="preserve">      2080899 其他优抚支出</t>
  </si>
  <si>
    <t xml:space="preserve">    20819 最低生活保障</t>
  </si>
  <si>
    <t xml:space="preserve">      2081901 城市最低生活保障金支出</t>
  </si>
  <si>
    <t xml:space="preserve">      2081902 农村最低生活保障金支出</t>
  </si>
  <si>
    <t xml:space="preserve">    20821 特困人员救助供养</t>
  </si>
  <si>
    <t xml:space="preserve">      2082102 农村特困人员救助供养支出</t>
  </si>
  <si>
    <t xml:space="preserve">    20825 其他生活救助</t>
  </si>
  <si>
    <t xml:space="preserve">      2082502 其他农村生活救助</t>
  </si>
  <si>
    <t xml:space="preserve">  210 卫生健康支出</t>
  </si>
  <si>
    <t xml:space="preserve">    21001 卫生健康管理事务</t>
  </si>
  <si>
    <t xml:space="preserve">      2100101 行政运行（卫生）</t>
  </si>
  <si>
    <t xml:space="preserve">    21011 行政事业单位医疗</t>
  </si>
  <si>
    <t xml:space="preserve">      2101101 行政单位医疗</t>
  </si>
  <si>
    <t xml:space="preserve">    21004 公共卫生</t>
  </si>
  <si>
    <t xml:space="preserve">      2100499 其他公共卫生支出</t>
  </si>
  <si>
    <t xml:space="preserve">  211 节能环保支出</t>
  </si>
  <si>
    <t xml:space="preserve">    21199 其他节能环保支出</t>
  </si>
  <si>
    <t xml:space="preserve">      2119901 其他节能环保支出</t>
  </si>
  <si>
    <t xml:space="preserve">  213 农林水支出</t>
  </si>
  <si>
    <t xml:space="preserve">    21301 农业农村</t>
  </si>
  <si>
    <t xml:space="preserve">      2130101 行政运行（农业）</t>
  </si>
  <si>
    <t xml:space="preserve">    21302 林业和草原</t>
  </si>
  <si>
    <t xml:space="preserve">      2130204 事业机构</t>
  </si>
  <si>
    <t xml:space="preserve">    21303 水利</t>
  </si>
  <si>
    <t xml:space="preserve">      2130317 水利技术推广</t>
  </si>
  <si>
    <t xml:space="preserve">    21307 农村综合改革</t>
  </si>
  <si>
    <t xml:space="preserve">      2130705 对村民委员会和村党支部的补助</t>
  </si>
  <si>
    <t xml:space="preserve">  221 住房保障支出</t>
  </si>
  <si>
    <t xml:space="preserve">    22102 住房改革支出</t>
  </si>
  <si>
    <t xml:space="preserve">      2210201 住房公积金</t>
  </si>
  <si>
    <t>表3</t>
  </si>
  <si>
    <t>秀山土家族苗族自治县孝溪乡人民政府一般公共预算财政拨款基本支出预算表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</si>
  <si>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</si>
  <si>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</si>
  <si>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</si>
  <si>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</si>
  <si>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</si>
  <si>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</si>
  <si>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</si>
  <si>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</si>
  <si>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</si>
  <si>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</si>
  <si>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</si>
  <si>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</si>
  <si>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</si>
  <si>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</si>
  <si>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</si>
  <si>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</si>
  <si>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</si>
  <si>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</si>
  <si>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</si>
  <si>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</si>
  <si>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</si>
  <si>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</si>
  <si>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</si>
  <si>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</si>
  <si>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</si>
  <si>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</si>
  <si>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</si>
  <si>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</si>
  <si>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</si>
  <si>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</si>
  <si>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</si>
  <si>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</si>
  <si>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</si>
  <si>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</si>
  <si>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</si>
  <si>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</si>
  <si>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</si>
  <si>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</si>
  <si>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</si>
  <si>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</si>
  <si>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</si>
  <si>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</si>
  <si>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</si>
  <si>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</si>
  <si>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</si>
  <si>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</si>
  <si>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</si>
  <si>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</si>
  <si>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</si>
  <si>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</si>
  <si>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</si>
  <si>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</si>
  <si>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</si>
  <si>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</si>
  <si>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</si>
  <si>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</si>
  <si>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</si>
  <si>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</si>
  <si>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</si>
  <si>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</si>
  <si>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秀山土家族苗族自治县孝溪乡人民政府一般公共预算“三公”经费支出表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</si>
  <si>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</si>
  <si>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</si>
  <si>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</si>
  <si>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</si>
  <si>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</si>
  <si>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</si>
  <si>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</si>
  <si>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</si>
  <si>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秀山土家族苗族自治县孝溪乡人民政府性基金预算支出表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</si>
  <si>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</si>
  <si>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</si>
  <si>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</si>
  <si>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</si>
  <si>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</si>
  <si>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</si>
  <si>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</si>
  <si>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秀山土家族苗族自治县孝溪乡人民政府部门收支总表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</si>
  <si>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</si>
  <si>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</si>
  <si>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</si>
  <si>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</si>
  <si>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</si>
  <si>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</si>
  <si>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</si>
  <si>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</si>
  <si>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</si>
  <si>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</si>
  <si>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</si>
  <si>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</si>
  <si>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</si>
  <si>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</si>
  <si>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</si>
  <si>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</si>
  <si>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</si>
  <si>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</si>
  <si>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</si>
  <si>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</si>
  <si>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</si>
  <si>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</si>
  <si>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</si>
  <si>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</si>
  <si>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</si>
  <si>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</si>
  <si>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</si>
  <si>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</si>
  <si>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</si>
  <si>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</si>
  <si>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</si>
  <si>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</si>
  <si>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</si>
  <si>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</si>
  <si>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</si>
  <si>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</si>
  <si>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秀山土家族苗族自治县孝溪乡人民政府部门收入总表</t>
  </si>
  <si>
    <t>非教育收费收入预算</t>
  </si>
  <si>
    <t>教育收费收预算入</t>
  </si>
  <si>
    <t>表8</t>
  </si>
  <si>
    <t>秀山土家族苗族自治县孝溪乡人民政府部门支出总表</t>
  </si>
  <si>
    <t>上缴上级支出</t>
  </si>
  <si>
    <t>事业单位经营支出</t>
  </si>
  <si>
    <t>对下级单位补助支出</t>
  </si>
  <si>
    <t>表9</t>
  </si>
  <si>
    <t>秀山土家族苗族自治县孝溪乡人民政府采购预算明细表</t>
  </si>
  <si>
    <t>教育收费收入预算</t>
  </si>
  <si>
    <t>货物类</t>
  </si>
  <si>
    <t>服务类</t>
  </si>
  <si>
    <t>工程类</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</si>
</sst>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 "/>
    <numFmt numFmtId="178" formatCode=";;"/>
    <numFmt numFmtId="179" formatCode="0000"/>
    <numFmt numFmtId="180" formatCode="#,##0.0000_ "/>
  </numFmts>
  <fonts count="40">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0"/>
      <name val="宋体"/>
      <charset val="134"/>
    </font>
    <font>
      <sz val="6"/>
      <name val="楷体_GB2312"/>
      <charset val="134"/>
    </font>
    <font>
      <sz val="10.5"/>
      <name val="宋体"/>
      <charset val="134"/>
    </font>
    <font>
      <b/>
      <sz val="14"/>
      <name val="宋体"/>
      <charset val="134"/>
    </font>
    <font>
      <b/>
      <sz val="16"/>
      <name val="华文细黑"/>
      <charset val="134"/>
    </font>
    <font>
      <sz val="11"/>
      <name val="宋体"/>
      <charset val="134"/>
    </font>
    <font>
      <b/>
      <sz val="12"/>
      <name val="楷体_GB2312"/>
      <charset val="134"/>
    </font>
    <font>
      <sz val="11"/>
      <color indexed="8"/>
      <name val="宋体"/>
      <charset val="134"/>
    </font>
    <font>
      <b/>
      <sz val="16"/>
      <name val="宋体"/>
      <charset val="134"/>
    </font>
    <font>
      <sz val="10.5"/>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23" fillId="15" borderId="0" applyNumberFormat="0" applyBorder="0" applyAlignment="0" applyProtection="0">
      <alignment vertical="center"/>
    </xf>
    <xf numFmtId="0" fontId="27"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2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 borderId="11" applyNumberFormat="0" applyFont="0" applyAlignment="0" applyProtection="0">
      <alignment vertical="center"/>
    </xf>
    <xf numFmtId="0" fontId="26" fillId="19"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15" applyNumberFormat="0" applyFill="0" applyAlignment="0" applyProtection="0">
      <alignment vertical="center"/>
    </xf>
    <xf numFmtId="0" fontId="36" fillId="0" borderId="15" applyNumberFormat="0" applyFill="0" applyAlignment="0" applyProtection="0">
      <alignment vertical="center"/>
    </xf>
    <xf numFmtId="0" fontId="26" fillId="9" borderId="0" applyNumberFormat="0" applyBorder="0" applyAlignment="0" applyProtection="0">
      <alignment vertical="center"/>
    </xf>
    <xf numFmtId="0" fontId="24" fillId="0" borderId="13" applyNumberFormat="0" applyFill="0" applyAlignment="0" applyProtection="0">
      <alignment vertical="center"/>
    </xf>
    <xf numFmtId="0" fontId="26" fillId="8" borderId="0" applyNumberFormat="0" applyBorder="0" applyAlignment="0" applyProtection="0">
      <alignment vertical="center"/>
    </xf>
    <xf numFmtId="0" fontId="37" fillId="27" borderId="17" applyNumberFormat="0" applyAlignment="0" applyProtection="0">
      <alignment vertical="center"/>
    </xf>
    <xf numFmtId="0" fontId="38" fillId="27" borderId="12" applyNumberFormat="0" applyAlignment="0" applyProtection="0">
      <alignment vertical="center"/>
    </xf>
    <xf numFmtId="0" fontId="39" fillId="32" borderId="18" applyNumberFormat="0" applyAlignment="0" applyProtection="0">
      <alignment vertical="center"/>
    </xf>
    <xf numFmtId="0" fontId="23" fillId="14" borderId="0" applyNumberFormat="0" applyBorder="0" applyAlignment="0" applyProtection="0">
      <alignment vertical="center"/>
    </xf>
    <xf numFmtId="0" fontId="26" fillId="26" borderId="0" applyNumberFormat="0" applyBorder="0" applyAlignment="0" applyProtection="0">
      <alignment vertical="center"/>
    </xf>
    <xf numFmtId="0" fontId="30" fillId="0" borderId="14" applyNumberFormat="0" applyFill="0" applyAlignment="0" applyProtection="0">
      <alignment vertical="center"/>
    </xf>
    <xf numFmtId="0" fontId="35" fillId="0" borderId="16" applyNumberFormat="0" applyFill="0" applyAlignment="0" applyProtection="0">
      <alignment vertical="center"/>
    </xf>
    <xf numFmtId="0" fontId="28" fillId="13" borderId="0" applyNumberFormat="0" applyBorder="0" applyAlignment="0" applyProtection="0">
      <alignment vertical="center"/>
    </xf>
    <xf numFmtId="0" fontId="29" fillId="18" borderId="0" applyNumberFormat="0" applyBorder="0" applyAlignment="0" applyProtection="0">
      <alignment vertical="center"/>
    </xf>
    <xf numFmtId="0" fontId="23" fillId="29" borderId="0" applyNumberFormat="0" applyBorder="0" applyAlignment="0" applyProtection="0">
      <alignment vertical="center"/>
    </xf>
    <xf numFmtId="0" fontId="26" fillId="24" borderId="0" applyNumberFormat="0" applyBorder="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23" fillId="28" borderId="0" applyNumberFormat="0" applyBorder="0" applyAlignment="0" applyProtection="0">
      <alignment vertical="center"/>
    </xf>
    <xf numFmtId="0" fontId="23" fillId="31" borderId="0" applyNumberFormat="0" applyBorder="0" applyAlignment="0" applyProtection="0">
      <alignment vertical="center"/>
    </xf>
    <xf numFmtId="0" fontId="26" fillId="23" borderId="0" applyNumberFormat="0" applyBorder="0" applyAlignment="0" applyProtection="0">
      <alignment vertical="center"/>
    </xf>
    <xf numFmtId="0" fontId="26" fillId="22" borderId="0" applyNumberFormat="0" applyBorder="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26" fillId="25" borderId="0" applyNumberFormat="0" applyBorder="0" applyAlignment="0" applyProtection="0">
      <alignment vertical="center"/>
    </xf>
    <xf numFmtId="0" fontId="23" fillId="30"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3" fillId="3" borderId="0" applyNumberFormat="0" applyBorder="0" applyAlignment="0" applyProtection="0">
      <alignment vertical="center"/>
    </xf>
    <xf numFmtId="0" fontId="26" fillId="16" borderId="0" applyNumberFormat="0" applyBorder="0" applyAlignment="0" applyProtection="0">
      <alignment vertical="center"/>
    </xf>
    <xf numFmtId="0" fontId="7" fillId="0" borderId="0"/>
    <xf numFmtId="0" fontId="7" fillId="0" borderId="0"/>
  </cellStyleXfs>
  <cellXfs count="149">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177" fontId="0" fillId="0" borderId="1" xfId="0" applyNumberFormat="1" applyFont="1" applyFill="1" applyBorder="1" applyAlignment="1"/>
    <xf numFmtId="0" fontId="0" fillId="0" borderId="1" xfId="0" applyFont="1" applyFill="1" applyBorder="1" applyAlignment="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177" fontId="11" fillId="0" borderId="1" xfId="0" applyNumberFormat="1" applyFont="1" applyFill="1" applyBorder="1" applyAlignment="1" applyProtection="1">
      <alignment horizontal="right" vertical="center"/>
    </xf>
    <xf numFmtId="0" fontId="11" fillId="0" borderId="1" xfId="0" applyFont="1" applyFill="1" applyBorder="1" applyAlignment="1">
      <alignment vertical="center"/>
    </xf>
    <xf numFmtId="4" fontId="10" fillId="0" borderId="1" xfId="50" applyNumberFormat="1" applyFont="1" applyFill="1" applyBorder="1" applyAlignment="1" applyProtection="1">
      <alignment horizontal="right" vertical="center" wrapText="1"/>
    </xf>
    <xf numFmtId="177" fontId="7" fillId="0" borderId="1" xfId="50" applyNumberFormat="1" applyFill="1" applyBorder="1"/>
    <xf numFmtId="0" fontId="7" fillId="0" borderId="1" xfId="50" applyFill="1" applyBorder="1"/>
    <xf numFmtId="0" fontId="11" fillId="0" borderId="1" xfId="0" applyFont="1" applyFill="1" applyBorder="1" applyAlignment="1">
      <alignment horizontal="left" vertical="center"/>
    </xf>
    <xf numFmtId="0" fontId="7" fillId="0" borderId="0" xfId="50" applyFill="1"/>
    <xf numFmtId="0" fontId="7" fillId="0" borderId="1" xfId="50" applyBorder="1"/>
    <xf numFmtId="177" fontId="7" fillId="0" borderId="1" xfId="50" applyNumberFormat="1" applyBorder="1"/>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7" fontId="11" fillId="0" borderId="1" xfId="0" applyNumberFormat="1" applyFont="1" applyFill="1" applyBorder="1" applyAlignment="1">
      <alignment horizontal="center" vertical="center"/>
    </xf>
    <xf numFmtId="177" fontId="5" fillId="0" borderId="1" xfId="50" applyNumberFormat="1" applyFont="1" applyFill="1" applyBorder="1" applyAlignment="1" applyProtection="1">
      <alignment horizontal="center" vertical="center" wrapText="1"/>
    </xf>
    <xf numFmtId="177" fontId="10" fillId="0" borderId="1" xfId="50" applyNumberFormat="1" applyFont="1" applyFill="1" applyBorder="1" applyAlignment="1" applyProtection="1">
      <alignment horizontal="right" vertical="center" wrapText="1"/>
    </xf>
    <xf numFmtId="0" fontId="12" fillId="0" borderId="0" xfId="50" applyFont="1" applyFill="1" applyAlignment="1">
      <alignment horizontal="right"/>
    </xf>
    <xf numFmtId="0" fontId="10"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top" wrapText="1"/>
    </xf>
    <xf numFmtId="0" fontId="7" fillId="0" borderId="0" xfId="50" applyBorder="1"/>
    <xf numFmtId="0" fontId="11" fillId="0" borderId="0" xfId="50" applyFont="1" applyFill="1" applyAlignment="1">
      <alignment horizontal="right" vertical="center"/>
    </xf>
    <xf numFmtId="0" fontId="11" fillId="0" borderId="0" xfId="50" applyFont="1" applyFill="1" applyAlignment="1">
      <alignment vertical="center"/>
    </xf>
    <xf numFmtId="0" fontId="12"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10" fillId="0" borderId="7" xfId="50" applyFont="1" applyFill="1" applyBorder="1" applyAlignment="1">
      <alignment vertical="center"/>
    </xf>
    <xf numFmtId="4" fontId="10" fillId="0" borderId="8" xfId="50" applyNumberFormat="1" applyFont="1" applyFill="1" applyBorder="1" applyAlignment="1" applyProtection="1">
      <alignment horizontal="right" vertical="center" wrapText="1"/>
    </xf>
    <xf numFmtId="4" fontId="10" fillId="0" borderId="9" xfId="50" applyNumberFormat="1" applyFont="1" applyBorder="1" applyAlignment="1">
      <alignment vertical="center" wrapText="1"/>
    </xf>
    <xf numFmtId="0" fontId="10" fillId="0" borderId="4" xfId="50" applyFont="1" applyBorder="1" applyAlignment="1">
      <alignment vertical="center"/>
    </xf>
    <xf numFmtId="4" fontId="10" fillId="0" borderId="3" xfId="50" applyNumberFormat="1" applyFont="1" applyBorder="1" applyAlignment="1">
      <alignment vertical="center" wrapText="1"/>
    </xf>
    <xf numFmtId="0" fontId="10" fillId="0" borderId="4" xfId="50" applyFont="1" applyBorder="1" applyAlignment="1">
      <alignment horizontal="left" vertical="center"/>
    </xf>
    <xf numFmtId="0" fontId="10" fillId="0" borderId="4"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5"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3"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3" xfId="50" applyFont="1" applyFill="1" applyBorder="1" applyAlignment="1">
      <alignment vertical="center" wrapText="1"/>
    </xf>
    <xf numFmtId="0" fontId="10" fillId="0" borderId="1" xfId="50" applyFont="1" applyFill="1" applyBorder="1" applyAlignment="1">
      <alignment horizontal="center" vertical="center"/>
    </xf>
    <xf numFmtId="4" fontId="10" fillId="0" borderId="5"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1" fillId="0" borderId="0" xfId="50" applyFont="1" applyFill="1"/>
    <xf numFmtId="0" fontId="15"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3" fillId="0" borderId="1" xfId="0" applyFont="1" applyFill="1" applyBorder="1" applyAlignment="1">
      <alignment horizontal="left" vertical="top" wrapText="1"/>
    </xf>
    <xf numFmtId="0" fontId="16" fillId="0" borderId="0" xfId="50" applyFont="1" applyFill="1"/>
    <xf numFmtId="0" fontId="12" fillId="0" borderId="0" xfId="50" applyFont="1" applyAlignment="1">
      <alignment horizontal="center" vertical="center"/>
    </xf>
    <xf numFmtId="0" fontId="17" fillId="0" borderId="0" xfId="50" applyFont="1" applyAlignment="1">
      <alignment vertical="center"/>
    </xf>
    <xf numFmtId="0" fontId="17" fillId="0" borderId="0" xfId="50" applyFont="1" applyFill="1" applyAlignment="1">
      <alignment horizontal="centerContinuous"/>
    </xf>
    <xf numFmtId="0" fontId="17" fillId="0" borderId="0" xfId="50" applyFont="1" applyAlignment="1">
      <alignment horizontal="centerContinuous"/>
    </xf>
    <xf numFmtId="0" fontId="11" fillId="0" borderId="0" xfId="50" applyFont="1"/>
    <xf numFmtId="0" fontId="12" fillId="0" borderId="0" xfId="50" applyFont="1" applyAlignment="1">
      <alignment horizontal="right" vertical="center"/>
    </xf>
    <xf numFmtId="49" fontId="15" fillId="0" borderId="0" xfId="50" applyNumberFormat="1" applyFont="1" applyFill="1" applyAlignment="1" applyProtection="1">
      <alignment horizontal="centerContinuous"/>
    </xf>
    <xf numFmtId="0" fontId="17" fillId="0" borderId="0" xfId="50" applyNumberFormat="1" applyFont="1" applyFill="1" applyAlignment="1" applyProtection="1">
      <alignment horizontal="centerContinuous"/>
    </xf>
    <xf numFmtId="0" fontId="10" fillId="0" borderId="0" xfId="50" applyFont="1" applyAlignment="1">
      <alignment horizontal="right" vertical="center"/>
    </xf>
    <xf numFmtId="178" fontId="10" fillId="0" borderId="1" xfId="50" applyNumberFormat="1" applyFont="1" applyFill="1" applyBorder="1" applyAlignment="1" applyProtection="1">
      <alignment horizontal="center" vertical="center"/>
    </xf>
    <xf numFmtId="0" fontId="18" fillId="0" borderId="0" xfId="0" applyFont="1" applyFill="1" applyBorder="1" applyAlignment="1"/>
    <xf numFmtId="0" fontId="18" fillId="0" borderId="0" xfId="0" applyFont="1" applyFill="1" applyBorder="1" applyAlignment="1">
      <alignment vertical="center"/>
    </xf>
    <xf numFmtId="0" fontId="19" fillId="0" borderId="0" xfId="0" applyFont="1" applyFill="1" applyBorder="1" applyAlignment="1">
      <alignment horizontal="center"/>
    </xf>
    <xf numFmtId="179" fontId="11" fillId="0" borderId="6" xfId="0" applyNumberFormat="1" applyFont="1" applyFill="1" applyBorder="1" applyAlignment="1">
      <alignment vertical="center"/>
    </xf>
    <xf numFmtId="0" fontId="18" fillId="0" borderId="0" xfId="0" applyFont="1" applyFill="1" applyBorder="1" applyAlignment="1">
      <alignment horizontal="center"/>
    </xf>
    <xf numFmtId="179" fontId="11"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8"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right" vertical="center"/>
    </xf>
    <xf numFmtId="0" fontId="18" fillId="0" borderId="1" xfId="0" applyFont="1" applyFill="1" applyBorder="1" applyAlignment="1">
      <alignment vertical="center"/>
    </xf>
    <xf numFmtId="0" fontId="11" fillId="0" borderId="0" xfId="49" applyFont="1"/>
    <xf numFmtId="0" fontId="7" fillId="0" borderId="0" xfId="49" applyAlignment="1">
      <alignment wrapText="1"/>
    </xf>
    <xf numFmtId="0" fontId="7" fillId="0" borderId="0" xfId="49"/>
    <xf numFmtId="0" fontId="11" fillId="0" borderId="0" xfId="49" applyFont="1" applyAlignment="1">
      <alignment wrapText="1"/>
    </xf>
    <xf numFmtId="0" fontId="8" fillId="0" borderId="0" xfId="49" applyNumberFormat="1" applyFont="1" applyFill="1" applyAlignment="1" applyProtection="1">
      <alignment horizontal="centerContinuous"/>
    </xf>
    <xf numFmtId="0" fontId="11" fillId="0" borderId="0" xfId="49" applyFont="1" applyAlignment="1">
      <alignment horizontal="centerContinuous"/>
    </xf>
    <xf numFmtId="0" fontId="11"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5" xfId="49" applyNumberFormat="1" applyFont="1" applyFill="1" applyBorder="1" applyAlignment="1" applyProtection="1">
      <alignment horizontal="center" vertical="center" wrapText="1"/>
    </xf>
    <xf numFmtId="0" fontId="10" fillId="0" borderId="5" xfId="49" applyFont="1" applyBorder="1" applyAlignment="1">
      <alignment horizontal="left" vertical="center"/>
    </xf>
    <xf numFmtId="4" fontId="10" fillId="0" borderId="8" xfId="49" applyNumberFormat="1" applyFont="1" applyFill="1" applyBorder="1" applyAlignment="1">
      <alignment horizontal="right" vertical="center" wrapText="1"/>
    </xf>
    <xf numFmtId="4" fontId="10" fillId="0" borderId="5" xfId="49" applyNumberFormat="1" applyFont="1" applyBorder="1" applyAlignment="1">
      <alignment horizontal="left" vertical="center"/>
    </xf>
    <xf numFmtId="4" fontId="10" fillId="0" borderId="5" xfId="49" applyNumberFormat="1" applyFont="1" applyBorder="1" applyAlignment="1">
      <alignment horizontal="right" vertical="center"/>
    </xf>
    <xf numFmtId="0" fontId="10" fillId="0" borderId="4" xfId="49" applyFont="1" applyFill="1" applyBorder="1" applyAlignment="1">
      <alignment horizontal="left" vertical="center" indent="1"/>
    </xf>
    <xf numFmtId="176" fontId="16" fillId="0" borderId="1" xfId="0" applyNumberFormat="1" applyFont="1" applyFill="1" applyBorder="1" applyAlignment="1" applyProtection="1"/>
    <xf numFmtId="4" fontId="10" fillId="0" borderId="3" xfId="49" applyNumberFormat="1" applyFont="1" applyBorder="1" applyAlignment="1">
      <alignment horizontal="left" vertical="center" wrapText="1" indent="1"/>
    </xf>
    <xf numFmtId="4" fontId="10" fillId="0" borderId="1" xfId="49" applyNumberFormat="1" applyFont="1" applyBorder="1" applyAlignment="1">
      <alignment horizontal="right" vertical="center" wrapText="1"/>
    </xf>
    <xf numFmtId="176" fontId="20" fillId="0" borderId="1" xfId="0" applyNumberFormat="1" applyFont="1" applyFill="1" applyBorder="1" applyAlignment="1" applyProtection="1"/>
    <xf numFmtId="4" fontId="10" fillId="0" borderId="1" xfId="49" applyNumberFormat="1" applyFont="1" applyFill="1" applyBorder="1" applyAlignment="1" applyProtection="1">
      <alignment horizontal="right" vertical="center" wrapText="1"/>
    </xf>
    <xf numFmtId="0" fontId="10" fillId="0" borderId="4" xfId="49" applyFont="1" applyBorder="1" applyAlignment="1">
      <alignment horizontal="left" vertical="center" indent="1"/>
    </xf>
    <xf numFmtId="4" fontId="10" fillId="0" borderId="5" xfId="49" applyNumberFormat="1" applyFont="1" applyFill="1" applyBorder="1" applyAlignment="1" applyProtection="1">
      <alignment horizontal="right" vertical="center" wrapText="1"/>
    </xf>
    <xf numFmtId="4" fontId="10" fillId="0" borderId="3"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4" fontId="10" fillId="0" borderId="2" xfId="49" applyNumberFormat="1" applyFont="1" applyFill="1" applyBorder="1" applyAlignment="1" applyProtection="1">
      <alignment horizontal="right" vertical="center" wrapText="1"/>
    </xf>
    <xf numFmtId="0" fontId="10" fillId="0" borderId="4"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10" fillId="0" borderId="1" xfId="49" applyNumberFormat="1" applyFont="1" applyBorder="1" applyAlignment="1">
      <alignment horizontal="left"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10" xfId="49" applyBorder="1" applyAlignment="1">
      <alignment wrapText="1"/>
    </xf>
    <xf numFmtId="180" fontId="11" fillId="0" borderId="0" xfId="49" applyNumberFormat="1" applyFont="1"/>
    <xf numFmtId="0" fontId="11" fillId="0" borderId="0" xfId="49"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abSelected="1" workbookViewId="0">
      <selection activeCell="A2" sqref="A2"/>
    </sheetView>
  </sheetViews>
  <sheetFormatPr defaultColWidth="6.875" defaultRowHeight="20.1" customHeight="1"/>
  <cols>
    <col min="1" max="1" width="26.375" style="109" customWidth="1"/>
    <col min="2" max="2" width="19" style="109" customWidth="1"/>
    <col min="3" max="3" width="27.75" style="109" customWidth="1"/>
    <col min="4" max="7" width="19" style="109" customWidth="1"/>
    <col min="8" max="8" width="7.5" style="110"/>
    <col min="9" max="9" width="11.25" style="110" customWidth="1"/>
    <col min="10" max="10" width="6.875" style="110"/>
    <col min="11" max="11" width="21.625" style="110" customWidth="1"/>
    <col min="12" max="12" width="6.875" style="110"/>
    <col min="13" max="13" width="7.5" style="110"/>
    <col min="14" max="256" width="6.875" style="110"/>
    <col min="257" max="257" width="22.875" style="110" customWidth="1"/>
    <col min="258" max="258" width="19" style="110" customWidth="1"/>
    <col min="259" max="259" width="20.5" style="110" customWidth="1"/>
    <col min="260" max="263" width="19" style="110" customWidth="1"/>
    <col min="264" max="512" width="6.875" style="110"/>
    <col min="513" max="513" width="22.875" style="110" customWidth="1"/>
    <col min="514" max="514" width="19" style="110" customWidth="1"/>
    <col min="515" max="515" width="20.5" style="110" customWidth="1"/>
    <col min="516" max="519" width="19" style="110" customWidth="1"/>
    <col min="520" max="768" width="6.875" style="110"/>
    <col min="769" max="769" width="22.875" style="110" customWidth="1"/>
    <col min="770" max="770" width="19" style="110" customWidth="1"/>
    <col min="771" max="771" width="20.5" style="110" customWidth="1"/>
    <col min="772" max="775" width="19" style="110" customWidth="1"/>
    <col min="776" max="1024" width="6.875" style="110"/>
    <col min="1025" max="1025" width="22.875" style="110" customWidth="1"/>
    <col min="1026" max="1026" width="19" style="110" customWidth="1"/>
    <col min="1027" max="1027" width="20.5" style="110" customWidth="1"/>
    <col min="1028" max="1031" width="19" style="110" customWidth="1"/>
    <col min="1032" max="1280" width="6.875" style="110"/>
    <col min="1281" max="1281" width="22.875" style="110" customWidth="1"/>
    <col min="1282" max="1282" width="19" style="110" customWidth="1"/>
    <col min="1283" max="1283" width="20.5" style="110" customWidth="1"/>
    <col min="1284" max="1287" width="19" style="110" customWidth="1"/>
    <col min="1288" max="1536" width="6.875" style="110"/>
    <col min="1537" max="1537" width="22.875" style="110" customWidth="1"/>
    <col min="1538" max="1538" width="19" style="110" customWidth="1"/>
    <col min="1539" max="1539" width="20.5" style="110" customWidth="1"/>
    <col min="1540" max="1543" width="19" style="110" customWidth="1"/>
    <col min="1544" max="1792" width="6.875" style="110"/>
    <col min="1793" max="1793" width="22.875" style="110" customWidth="1"/>
    <col min="1794" max="1794" width="19" style="110" customWidth="1"/>
    <col min="1795" max="1795" width="20.5" style="110" customWidth="1"/>
    <col min="1796" max="1799" width="19" style="110" customWidth="1"/>
    <col min="1800" max="2048" width="6.875" style="110"/>
    <col min="2049" max="2049" width="22.875" style="110" customWidth="1"/>
    <col min="2050" max="2050" width="19" style="110" customWidth="1"/>
    <col min="2051" max="2051" width="20.5" style="110" customWidth="1"/>
    <col min="2052" max="2055" width="19" style="110" customWidth="1"/>
    <col min="2056" max="2304" width="6.875" style="110"/>
    <col min="2305" max="2305" width="22.875" style="110" customWidth="1"/>
    <col min="2306" max="2306" width="19" style="110" customWidth="1"/>
    <col min="2307" max="2307" width="20.5" style="110" customWidth="1"/>
    <col min="2308" max="2311" width="19" style="110" customWidth="1"/>
    <col min="2312" max="2560" width="6.875" style="110"/>
    <col min="2561" max="2561" width="22.875" style="110" customWidth="1"/>
    <col min="2562" max="2562" width="19" style="110" customWidth="1"/>
    <col min="2563" max="2563" width="20.5" style="110" customWidth="1"/>
    <col min="2564" max="2567" width="19" style="110" customWidth="1"/>
    <col min="2568" max="2816" width="6.875" style="110"/>
    <col min="2817" max="2817" width="22.875" style="110" customWidth="1"/>
    <col min="2818" max="2818" width="19" style="110" customWidth="1"/>
    <col min="2819" max="2819" width="20.5" style="110" customWidth="1"/>
    <col min="2820" max="2823" width="19" style="110" customWidth="1"/>
    <col min="2824" max="3072" width="6.875" style="110"/>
    <col min="3073" max="3073" width="22.875" style="110" customWidth="1"/>
    <col min="3074" max="3074" width="19" style="110" customWidth="1"/>
    <col min="3075" max="3075" width="20.5" style="110" customWidth="1"/>
    <col min="3076" max="3079" width="19" style="110" customWidth="1"/>
    <col min="3080" max="3328" width="6.875" style="110"/>
    <col min="3329" max="3329" width="22.875" style="110" customWidth="1"/>
    <col min="3330" max="3330" width="19" style="110" customWidth="1"/>
    <col min="3331" max="3331" width="20.5" style="110" customWidth="1"/>
    <col min="3332" max="3335" width="19" style="110" customWidth="1"/>
    <col min="3336" max="3584" width="6.875" style="110"/>
    <col min="3585" max="3585" width="22.875" style="110" customWidth="1"/>
    <col min="3586" max="3586" width="19" style="110" customWidth="1"/>
    <col min="3587" max="3587" width="20.5" style="110" customWidth="1"/>
    <col min="3588" max="3591" width="19" style="110" customWidth="1"/>
    <col min="3592" max="3840" width="6.875" style="110"/>
    <col min="3841" max="3841" width="22.875" style="110" customWidth="1"/>
    <col min="3842" max="3842" width="19" style="110" customWidth="1"/>
    <col min="3843" max="3843" width="20.5" style="110" customWidth="1"/>
    <col min="3844" max="3847" width="19" style="110" customWidth="1"/>
    <col min="3848" max="4096" width="6.875" style="110"/>
    <col min="4097" max="4097" width="22.875" style="110" customWidth="1"/>
    <col min="4098" max="4098" width="19" style="110" customWidth="1"/>
    <col min="4099" max="4099" width="20.5" style="110" customWidth="1"/>
    <col min="4100" max="4103" width="19" style="110" customWidth="1"/>
    <col min="4104" max="4352" width="6.875" style="110"/>
    <col min="4353" max="4353" width="22.875" style="110" customWidth="1"/>
    <col min="4354" max="4354" width="19" style="110" customWidth="1"/>
    <col min="4355" max="4355" width="20.5" style="110" customWidth="1"/>
    <col min="4356" max="4359" width="19" style="110" customWidth="1"/>
    <col min="4360" max="4608" width="6.875" style="110"/>
    <col min="4609" max="4609" width="22.875" style="110" customWidth="1"/>
    <col min="4610" max="4610" width="19" style="110" customWidth="1"/>
    <col min="4611" max="4611" width="20.5" style="110" customWidth="1"/>
    <col min="4612" max="4615" width="19" style="110" customWidth="1"/>
    <col min="4616" max="4864" width="6.875" style="110"/>
    <col min="4865" max="4865" width="22.875" style="110" customWidth="1"/>
    <col min="4866" max="4866" width="19" style="110" customWidth="1"/>
    <col min="4867" max="4867" width="20.5" style="110" customWidth="1"/>
    <col min="4868" max="4871" width="19" style="110" customWidth="1"/>
    <col min="4872" max="5120" width="6.875" style="110"/>
    <col min="5121" max="5121" width="22.875" style="110" customWidth="1"/>
    <col min="5122" max="5122" width="19" style="110" customWidth="1"/>
    <col min="5123" max="5123" width="20.5" style="110" customWidth="1"/>
    <col min="5124" max="5127" width="19" style="110" customWidth="1"/>
    <col min="5128" max="5376" width="6.875" style="110"/>
    <col min="5377" max="5377" width="22.875" style="110" customWidth="1"/>
    <col min="5378" max="5378" width="19" style="110" customWidth="1"/>
    <col min="5379" max="5379" width="20.5" style="110" customWidth="1"/>
    <col min="5380" max="5383" width="19" style="110" customWidth="1"/>
    <col min="5384" max="5632" width="6.875" style="110"/>
    <col min="5633" max="5633" width="22.875" style="110" customWidth="1"/>
    <col min="5634" max="5634" width="19" style="110" customWidth="1"/>
    <col min="5635" max="5635" width="20.5" style="110" customWidth="1"/>
    <col min="5636" max="5639" width="19" style="110" customWidth="1"/>
    <col min="5640" max="5888" width="6.875" style="110"/>
    <col min="5889" max="5889" width="22.875" style="110" customWidth="1"/>
    <col min="5890" max="5890" width="19" style="110" customWidth="1"/>
    <col min="5891" max="5891" width="20.5" style="110" customWidth="1"/>
    <col min="5892" max="5895" width="19" style="110" customWidth="1"/>
    <col min="5896" max="6144" width="6.875" style="110"/>
    <col min="6145" max="6145" width="22.875" style="110" customWidth="1"/>
    <col min="6146" max="6146" width="19" style="110" customWidth="1"/>
    <col min="6147" max="6147" width="20.5" style="110" customWidth="1"/>
    <col min="6148" max="6151" width="19" style="110" customWidth="1"/>
    <col min="6152" max="6400" width="6.875" style="110"/>
    <col min="6401" max="6401" width="22.875" style="110" customWidth="1"/>
    <col min="6402" max="6402" width="19" style="110" customWidth="1"/>
    <col min="6403" max="6403" width="20.5" style="110" customWidth="1"/>
    <col min="6404" max="6407" width="19" style="110" customWidth="1"/>
    <col min="6408" max="6656" width="6.875" style="110"/>
    <col min="6657" max="6657" width="22.875" style="110" customWidth="1"/>
    <col min="6658" max="6658" width="19" style="110" customWidth="1"/>
    <col min="6659" max="6659" width="20.5" style="110" customWidth="1"/>
    <col min="6660" max="6663" width="19" style="110" customWidth="1"/>
    <col min="6664" max="6912" width="6.875" style="110"/>
    <col min="6913" max="6913" width="22.875" style="110" customWidth="1"/>
    <col min="6914" max="6914" width="19" style="110" customWidth="1"/>
    <col min="6915" max="6915" width="20.5" style="110" customWidth="1"/>
    <col min="6916" max="6919" width="19" style="110" customWidth="1"/>
    <col min="6920" max="7168" width="6.875" style="110"/>
    <col min="7169" max="7169" width="22.875" style="110" customWidth="1"/>
    <col min="7170" max="7170" width="19" style="110" customWidth="1"/>
    <col min="7171" max="7171" width="20.5" style="110" customWidth="1"/>
    <col min="7172" max="7175" width="19" style="110" customWidth="1"/>
    <col min="7176" max="7424" width="6.875" style="110"/>
    <col min="7425" max="7425" width="22.875" style="110" customWidth="1"/>
    <col min="7426" max="7426" width="19" style="110" customWidth="1"/>
    <col min="7427" max="7427" width="20.5" style="110" customWidth="1"/>
    <col min="7428" max="7431" width="19" style="110" customWidth="1"/>
    <col min="7432" max="7680" width="6.875" style="110"/>
    <col min="7681" max="7681" width="22.875" style="110" customWidth="1"/>
    <col min="7682" max="7682" width="19" style="110" customWidth="1"/>
    <col min="7683" max="7683" width="20.5" style="110" customWidth="1"/>
    <col min="7684" max="7687" width="19" style="110" customWidth="1"/>
    <col min="7688" max="7936" width="6.875" style="110"/>
    <col min="7937" max="7937" width="22.875" style="110" customWidth="1"/>
    <col min="7938" max="7938" width="19" style="110" customWidth="1"/>
    <col min="7939" max="7939" width="20.5" style="110" customWidth="1"/>
    <col min="7940" max="7943" width="19" style="110" customWidth="1"/>
    <col min="7944" max="8192" width="6.875" style="110"/>
    <col min="8193" max="8193" width="22.875" style="110" customWidth="1"/>
    <col min="8194" max="8194" width="19" style="110" customWidth="1"/>
    <col min="8195" max="8195" width="20.5" style="110" customWidth="1"/>
    <col min="8196" max="8199" width="19" style="110" customWidth="1"/>
    <col min="8200" max="8448" width="6.875" style="110"/>
    <col min="8449" max="8449" width="22.875" style="110" customWidth="1"/>
    <col min="8450" max="8450" width="19" style="110" customWidth="1"/>
    <col min="8451" max="8451" width="20.5" style="110" customWidth="1"/>
    <col min="8452" max="8455" width="19" style="110" customWidth="1"/>
    <col min="8456" max="8704" width="6.875" style="110"/>
    <col min="8705" max="8705" width="22.875" style="110" customWidth="1"/>
    <col min="8706" max="8706" width="19" style="110" customWidth="1"/>
    <col min="8707" max="8707" width="20.5" style="110" customWidth="1"/>
    <col min="8708" max="8711" width="19" style="110" customWidth="1"/>
    <col min="8712" max="8960" width="6.875" style="110"/>
    <col min="8961" max="8961" width="22.875" style="110" customWidth="1"/>
    <col min="8962" max="8962" width="19" style="110" customWidth="1"/>
    <col min="8963" max="8963" width="20.5" style="110" customWidth="1"/>
    <col min="8964" max="8967" width="19" style="110" customWidth="1"/>
    <col min="8968" max="9216" width="6.875" style="110"/>
    <col min="9217" max="9217" width="22.875" style="110" customWidth="1"/>
    <col min="9218" max="9218" width="19" style="110" customWidth="1"/>
    <col min="9219" max="9219" width="20.5" style="110" customWidth="1"/>
    <col min="9220" max="9223" width="19" style="110" customWidth="1"/>
    <col min="9224" max="9472" width="6.875" style="110"/>
    <col min="9473" max="9473" width="22.875" style="110" customWidth="1"/>
    <col min="9474" max="9474" width="19" style="110" customWidth="1"/>
    <col min="9475" max="9475" width="20.5" style="110" customWidth="1"/>
    <col min="9476" max="9479" width="19" style="110" customWidth="1"/>
    <col min="9480" max="9728" width="6.875" style="110"/>
    <col min="9729" max="9729" width="22.875" style="110" customWidth="1"/>
    <col min="9730" max="9730" width="19" style="110" customWidth="1"/>
    <col min="9731" max="9731" width="20.5" style="110" customWidth="1"/>
    <col min="9732" max="9735" width="19" style="110" customWidth="1"/>
    <col min="9736" max="9984" width="6.875" style="110"/>
    <col min="9985" max="9985" width="22.875" style="110" customWidth="1"/>
    <col min="9986" max="9986" width="19" style="110" customWidth="1"/>
    <col min="9987" max="9987" width="20.5" style="110" customWidth="1"/>
    <col min="9988" max="9991" width="19" style="110" customWidth="1"/>
    <col min="9992" max="10240" width="6.875" style="110"/>
    <col min="10241" max="10241" width="22.875" style="110" customWidth="1"/>
    <col min="10242" max="10242" width="19" style="110" customWidth="1"/>
    <col min="10243" max="10243" width="20.5" style="110" customWidth="1"/>
    <col min="10244" max="10247" width="19" style="110" customWidth="1"/>
    <col min="10248" max="10496" width="6.875" style="110"/>
    <col min="10497" max="10497" width="22.875" style="110" customWidth="1"/>
    <col min="10498" max="10498" width="19" style="110" customWidth="1"/>
    <col min="10499" max="10499" width="20.5" style="110" customWidth="1"/>
    <col min="10500" max="10503" width="19" style="110" customWidth="1"/>
    <col min="10504" max="10752" width="6.875" style="110"/>
    <col min="10753" max="10753" width="22.875" style="110" customWidth="1"/>
    <col min="10754" max="10754" width="19" style="110" customWidth="1"/>
    <col min="10755" max="10755" width="20.5" style="110" customWidth="1"/>
    <col min="10756" max="10759" width="19" style="110" customWidth="1"/>
    <col min="10760" max="11008" width="6.875" style="110"/>
    <col min="11009" max="11009" width="22.875" style="110" customWidth="1"/>
    <col min="11010" max="11010" width="19" style="110" customWidth="1"/>
    <col min="11011" max="11011" width="20.5" style="110" customWidth="1"/>
    <col min="11012" max="11015" width="19" style="110" customWidth="1"/>
    <col min="11016" max="11264" width="6.875" style="110"/>
    <col min="11265" max="11265" width="22.875" style="110" customWidth="1"/>
    <col min="11266" max="11266" width="19" style="110" customWidth="1"/>
    <col min="11267" max="11267" width="20.5" style="110" customWidth="1"/>
    <col min="11268" max="11271" width="19" style="110" customWidth="1"/>
    <col min="11272" max="11520" width="6.875" style="110"/>
    <col min="11521" max="11521" width="22.875" style="110" customWidth="1"/>
    <col min="11522" max="11522" width="19" style="110" customWidth="1"/>
    <col min="11523" max="11523" width="20.5" style="110" customWidth="1"/>
    <col min="11524" max="11527" width="19" style="110" customWidth="1"/>
    <col min="11528" max="11776" width="6.875" style="110"/>
    <col min="11777" max="11777" width="22.875" style="110" customWidth="1"/>
    <col min="11778" max="11778" width="19" style="110" customWidth="1"/>
    <col min="11779" max="11779" width="20.5" style="110" customWidth="1"/>
    <col min="11780" max="11783" width="19" style="110" customWidth="1"/>
    <col min="11784" max="12032" width="6.875" style="110"/>
    <col min="12033" max="12033" width="22.875" style="110" customWidth="1"/>
    <col min="12034" max="12034" width="19" style="110" customWidth="1"/>
    <col min="12035" max="12035" width="20.5" style="110" customWidth="1"/>
    <col min="12036" max="12039" width="19" style="110" customWidth="1"/>
    <col min="12040" max="12288" width="6.875" style="110"/>
    <col min="12289" max="12289" width="22.875" style="110" customWidth="1"/>
    <col min="12290" max="12290" width="19" style="110" customWidth="1"/>
    <col min="12291" max="12291" width="20.5" style="110" customWidth="1"/>
    <col min="12292" max="12295" width="19" style="110" customWidth="1"/>
    <col min="12296" max="12544" width="6.875" style="110"/>
    <col min="12545" max="12545" width="22.875" style="110" customWidth="1"/>
    <col min="12546" max="12546" width="19" style="110" customWidth="1"/>
    <col min="12547" max="12547" width="20.5" style="110" customWidth="1"/>
    <col min="12548" max="12551" width="19" style="110" customWidth="1"/>
    <col min="12552" max="12800" width="6.875" style="110"/>
    <col min="12801" max="12801" width="22.875" style="110" customWidth="1"/>
    <col min="12802" max="12802" width="19" style="110" customWidth="1"/>
    <col min="12803" max="12803" width="20.5" style="110" customWidth="1"/>
    <col min="12804" max="12807" width="19" style="110" customWidth="1"/>
    <col min="12808" max="13056" width="6.875" style="110"/>
    <col min="13057" max="13057" width="22.875" style="110" customWidth="1"/>
    <col min="13058" max="13058" width="19" style="110" customWidth="1"/>
    <col min="13059" max="13059" width="20.5" style="110" customWidth="1"/>
    <col min="13060" max="13063" width="19" style="110" customWidth="1"/>
    <col min="13064" max="13312" width="6.875" style="110"/>
    <col min="13313" max="13313" width="22.875" style="110" customWidth="1"/>
    <col min="13314" max="13314" width="19" style="110" customWidth="1"/>
    <col min="13315" max="13315" width="20.5" style="110" customWidth="1"/>
    <col min="13316" max="13319" width="19" style="110" customWidth="1"/>
    <col min="13320" max="13568" width="6.875" style="110"/>
    <col min="13569" max="13569" width="22.875" style="110" customWidth="1"/>
    <col min="13570" max="13570" width="19" style="110" customWidth="1"/>
    <col min="13571" max="13571" width="20.5" style="110" customWidth="1"/>
    <col min="13572" max="13575" width="19" style="110" customWidth="1"/>
    <col min="13576" max="13824" width="6.875" style="110"/>
    <col min="13825" max="13825" width="22.875" style="110" customWidth="1"/>
    <col min="13826" max="13826" width="19" style="110" customWidth="1"/>
    <col min="13827" max="13827" width="20.5" style="110" customWidth="1"/>
    <col min="13828" max="13831" width="19" style="110" customWidth="1"/>
    <col min="13832" max="14080" width="6.875" style="110"/>
    <col min="14081" max="14081" width="22.875" style="110" customWidth="1"/>
    <col min="14082" max="14082" width="19" style="110" customWidth="1"/>
    <col min="14083" max="14083" width="20.5" style="110" customWidth="1"/>
    <col min="14084" max="14087" width="19" style="110" customWidth="1"/>
    <col min="14088" max="14336" width="6.875" style="110"/>
    <col min="14337" max="14337" width="22.875" style="110" customWidth="1"/>
    <col min="14338" max="14338" width="19" style="110" customWidth="1"/>
    <col min="14339" max="14339" width="20.5" style="110" customWidth="1"/>
    <col min="14340" max="14343" width="19" style="110" customWidth="1"/>
    <col min="14344" max="14592" width="6.875" style="110"/>
    <col min="14593" max="14593" width="22.875" style="110" customWidth="1"/>
    <col min="14594" max="14594" width="19" style="110" customWidth="1"/>
    <col min="14595" max="14595" width="20.5" style="110" customWidth="1"/>
    <col min="14596" max="14599" width="19" style="110" customWidth="1"/>
    <col min="14600" max="14848" width="6.875" style="110"/>
    <col min="14849" max="14849" width="22.875" style="110" customWidth="1"/>
    <col min="14850" max="14850" width="19" style="110" customWidth="1"/>
    <col min="14851" max="14851" width="20.5" style="110" customWidth="1"/>
    <col min="14852" max="14855" width="19" style="110" customWidth="1"/>
    <col min="14856" max="15104" width="6.875" style="110"/>
    <col min="15105" max="15105" width="22.875" style="110" customWidth="1"/>
    <col min="15106" max="15106" width="19" style="110" customWidth="1"/>
    <col min="15107" max="15107" width="20.5" style="110" customWidth="1"/>
    <col min="15108" max="15111" width="19" style="110" customWidth="1"/>
    <col min="15112" max="15360" width="6.875" style="110"/>
    <col min="15361" max="15361" width="22.875" style="110" customWidth="1"/>
    <col min="15362" max="15362" width="19" style="110" customWidth="1"/>
    <col min="15363" max="15363" width="20.5" style="110" customWidth="1"/>
    <col min="15364" max="15367" width="19" style="110" customWidth="1"/>
    <col min="15368" max="15616" width="6.875" style="110"/>
    <col min="15617" max="15617" width="22.875" style="110" customWidth="1"/>
    <col min="15618" max="15618" width="19" style="110" customWidth="1"/>
    <col min="15619" max="15619" width="20.5" style="110" customWidth="1"/>
    <col min="15620" max="15623" width="19" style="110" customWidth="1"/>
    <col min="15624" max="15872" width="6.875" style="110"/>
    <col min="15873" max="15873" width="22.875" style="110" customWidth="1"/>
    <col min="15874" max="15874" width="19" style="110" customWidth="1"/>
    <col min="15875" max="15875" width="20.5" style="110" customWidth="1"/>
    <col min="15876" max="15879" width="19" style="110" customWidth="1"/>
    <col min="15880" max="16128" width="6.875" style="110"/>
    <col min="16129" max="16129" width="22.875" style="110" customWidth="1"/>
    <col min="16130" max="16130" width="19" style="110" customWidth="1"/>
    <col min="16131" max="16131" width="20.5" style="110" customWidth="1"/>
    <col min="16132" max="16135" width="19" style="110" customWidth="1"/>
    <col min="16136" max="16384" width="6.875" style="110"/>
  </cols>
  <sheetData>
    <row r="1" s="108" customFormat="1" customHeight="1" spans="1:7">
      <c r="A1" s="2" t="s">
        <v>0</v>
      </c>
      <c r="B1" s="111"/>
      <c r="C1" s="111"/>
      <c r="D1" s="111"/>
      <c r="E1" s="111"/>
      <c r="F1" s="111"/>
      <c r="G1" s="111"/>
    </row>
    <row r="2" s="108" customFormat="1" ht="27.75" customHeight="1" spans="1:7">
      <c r="A2" s="112" t="s">
        <v>1</v>
      </c>
      <c r="B2" s="113"/>
      <c r="C2" s="113"/>
      <c r="D2" s="113"/>
      <c r="E2" s="113"/>
      <c r="F2" s="113"/>
      <c r="G2" s="113"/>
    </row>
    <row r="3" s="108" customFormat="1" customHeight="1" spans="1:7">
      <c r="A3" s="114"/>
      <c r="B3" s="111"/>
      <c r="C3" s="111"/>
      <c r="D3" s="111"/>
      <c r="E3" s="111"/>
      <c r="F3" s="111"/>
      <c r="G3" s="111"/>
    </row>
    <row r="4" s="108" customFormat="1" customHeight="1" spans="1:7">
      <c r="A4" s="115"/>
      <c r="B4" s="116"/>
      <c r="C4" s="116"/>
      <c r="D4" s="116"/>
      <c r="E4" s="116"/>
      <c r="F4" s="116"/>
      <c r="G4" s="117" t="s">
        <v>2</v>
      </c>
    </row>
    <row r="5" s="108" customFormat="1" customHeight="1" spans="1:7">
      <c r="A5" s="118" t="s">
        <v>3</v>
      </c>
      <c r="B5" s="118"/>
      <c r="C5" s="118" t="s">
        <v>4</v>
      </c>
      <c r="D5" s="118"/>
      <c r="E5" s="118"/>
      <c r="F5" s="118"/>
      <c r="G5" s="118"/>
    </row>
    <row r="6" s="108" customFormat="1" ht="45" customHeight="1" spans="1:7">
      <c r="A6" s="119" t="s">
        <v>5</v>
      </c>
      <c r="B6" s="119" t="s">
        <v>6</v>
      </c>
      <c r="C6" s="119" t="s">
        <v>5</v>
      </c>
      <c r="D6" s="119" t="s">
        <v>7</v>
      </c>
      <c r="E6" s="119" t="s">
        <v>8</v>
      </c>
      <c r="F6" s="119" t="s">
        <v>9</v>
      </c>
      <c r="G6" s="119" t="s">
        <v>10</v>
      </c>
    </row>
    <row r="7" s="108" customFormat="1" customHeight="1" spans="1:9">
      <c r="A7" s="120" t="s">
        <v>11</v>
      </c>
      <c r="B7" s="121">
        <v>2021</v>
      </c>
      <c r="C7" s="122" t="s">
        <v>12</v>
      </c>
      <c r="D7" s="123">
        <f>E7</f>
        <v>2021</v>
      </c>
      <c r="E7" s="123">
        <f>E8+E13+E14+E15+E16+E18+E24</f>
        <v>2021</v>
      </c>
      <c r="F7" s="123">
        <f>SUM(F8:F27)</f>
        <v>0</v>
      </c>
      <c r="G7" s="123">
        <f>SUM(G8:G27)</f>
        <v>0</v>
      </c>
      <c r="I7" s="147"/>
    </row>
    <row r="8" s="108" customFormat="1" customHeight="1" spans="1:7">
      <c r="A8" s="124" t="s">
        <v>13</v>
      </c>
      <c r="B8" s="125">
        <v>2021</v>
      </c>
      <c r="C8" s="126" t="s">
        <v>14</v>
      </c>
      <c r="D8" s="127">
        <v>620.25</v>
      </c>
      <c r="E8" s="128">
        <v>620.25</v>
      </c>
      <c r="F8" s="127"/>
      <c r="G8" s="127"/>
    </row>
    <row r="9" s="108" customFormat="1" customHeight="1" spans="1:7">
      <c r="A9" s="124" t="s">
        <v>15</v>
      </c>
      <c r="B9" s="129"/>
      <c r="C9" s="126" t="s">
        <v>16</v>
      </c>
      <c r="D9" s="127">
        <f t="shared" ref="D9:D24" si="0">E9</f>
        <v>0</v>
      </c>
      <c r="E9" s="127"/>
      <c r="F9" s="127"/>
      <c r="G9" s="127"/>
    </row>
    <row r="10" s="108" customFormat="1" customHeight="1" spans="1:7">
      <c r="A10" s="130" t="s">
        <v>17</v>
      </c>
      <c r="B10" s="131"/>
      <c r="C10" s="132" t="s">
        <v>18</v>
      </c>
      <c r="D10" s="127">
        <f t="shared" si="0"/>
        <v>0</v>
      </c>
      <c r="E10" s="127"/>
      <c r="F10" s="127"/>
      <c r="G10" s="127"/>
    </row>
    <row r="11" s="108" customFormat="1" customHeight="1" spans="1:7">
      <c r="A11" s="133" t="s">
        <v>19</v>
      </c>
      <c r="B11" s="121"/>
      <c r="C11" s="134" t="s">
        <v>20</v>
      </c>
      <c r="D11" s="127">
        <f t="shared" si="0"/>
        <v>0</v>
      </c>
      <c r="E11" s="127"/>
      <c r="F11" s="127"/>
      <c r="G11" s="127"/>
    </row>
    <row r="12" s="108" customFormat="1" customHeight="1" spans="1:7">
      <c r="A12" s="130" t="s">
        <v>13</v>
      </c>
      <c r="B12" s="135"/>
      <c r="C12" s="132" t="s">
        <v>21</v>
      </c>
      <c r="D12" s="127">
        <f t="shared" si="0"/>
        <v>0</v>
      </c>
      <c r="E12" s="127"/>
      <c r="F12" s="127"/>
      <c r="G12" s="127"/>
    </row>
    <row r="13" s="108" customFormat="1" customHeight="1" spans="1:7">
      <c r="A13" s="130" t="s">
        <v>15</v>
      </c>
      <c r="B13" s="129"/>
      <c r="C13" s="132" t="s">
        <v>22</v>
      </c>
      <c r="D13" s="127">
        <v>40.53</v>
      </c>
      <c r="E13" s="127">
        <v>40.53</v>
      </c>
      <c r="F13" s="127"/>
      <c r="G13" s="127"/>
    </row>
    <row r="14" s="108" customFormat="1" customHeight="1" spans="1:13">
      <c r="A14" s="124" t="s">
        <v>17</v>
      </c>
      <c r="B14" s="131"/>
      <c r="C14" s="132" t="s">
        <v>23</v>
      </c>
      <c r="D14" s="127">
        <v>795.87</v>
      </c>
      <c r="E14" s="127">
        <v>795.87</v>
      </c>
      <c r="F14" s="127"/>
      <c r="G14" s="127"/>
      <c r="M14" s="148"/>
    </row>
    <row r="15" s="108" customFormat="1" customHeight="1" spans="1:13">
      <c r="A15" s="136"/>
      <c r="B15" s="131"/>
      <c r="C15" s="132" t="s">
        <v>24</v>
      </c>
      <c r="D15" s="127">
        <v>75.8</v>
      </c>
      <c r="E15" s="127">
        <v>75.8</v>
      </c>
      <c r="F15" s="127"/>
      <c r="G15" s="127"/>
      <c r="M15" s="148"/>
    </row>
    <row r="16" s="108" customFormat="1" customHeight="1" spans="1:13">
      <c r="A16" s="136"/>
      <c r="B16" s="131"/>
      <c r="C16" s="132" t="s">
        <v>25</v>
      </c>
      <c r="D16" s="127">
        <f t="shared" si="0"/>
        <v>50</v>
      </c>
      <c r="E16" s="127">
        <v>50</v>
      </c>
      <c r="F16" s="127"/>
      <c r="G16" s="127"/>
      <c r="M16" s="148"/>
    </row>
    <row r="17" s="108" customFormat="1" customHeight="1" spans="1:13">
      <c r="A17" s="136"/>
      <c r="B17" s="131"/>
      <c r="C17" s="132" t="s">
        <v>26</v>
      </c>
      <c r="D17" s="127">
        <f t="shared" si="0"/>
        <v>0</v>
      </c>
      <c r="E17" s="127"/>
      <c r="F17" s="127"/>
      <c r="G17" s="127"/>
      <c r="M17" s="148"/>
    </row>
    <row r="18" s="108" customFormat="1" customHeight="1" spans="1:13">
      <c r="A18" s="136"/>
      <c r="B18" s="131"/>
      <c r="C18" s="132" t="s">
        <v>27</v>
      </c>
      <c r="D18" s="127">
        <v>392.29</v>
      </c>
      <c r="E18" s="127">
        <v>392.29</v>
      </c>
      <c r="F18" s="127"/>
      <c r="G18" s="127"/>
      <c r="M18" s="148"/>
    </row>
    <row r="19" s="108" customFormat="1" customHeight="1" spans="1:13">
      <c r="A19" s="136"/>
      <c r="B19" s="131"/>
      <c r="C19" s="132" t="s">
        <v>28</v>
      </c>
      <c r="D19" s="127">
        <f t="shared" si="0"/>
        <v>0</v>
      </c>
      <c r="E19" s="127"/>
      <c r="F19" s="127"/>
      <c r="G19" s="127"/>
      <c r="M19" s="148"/>
    </row>
    <row r="20" s="108" customFormat="1" customHeight="1" spans="1:13">
      <c r="A20" s="136"/>
      <c r="B20" s="131"/>
      <c r="C20" s="132" t="s">
        <v>29</v>
      </c>
      <c r="D20" s="127">
        <f t="shared" si="0"/>
        <v>0</v>
      </c>
      <c r="E20" s="127"/>
      <c r="F20" s="127"/>
      <c r="G20" s="127"/>
      <c r="M20" s="148"/>
    </row>
    <row r="21" s="108" customFormat="1" customHeight="1" spans="1:13">
      <c r="A21" s="136"/>
      <c r="B21" s="131"/>
      <c r="C21" s="132" t="s">
        <v>30</v>
      </c>
      <c r="D21" s="127">
        <f t="shared" si="0"/>
        <v>0</v>
      </c>
      <c r="E21" s="127"/>
      <c r="F21" s="127"/>
      <c r="G21" s="127"/>
      <c r="M21" s="148"/>
    </row>
    <row r="22" s="108" customFormat="1" customHeight="1" spans="1:13">
      <c r="A22" s="136"/>
      <c r="B22" s="131"/>
      <c r="C22" s="132" t="s">
        <v>31</v>
      </c>
      <c r="D22" s="127">
        <f t="shared" si="0"/>
        <v>0</v>
      </c>
      <c r="E22" s="127"/>
      <c r="F22" s="127"/>
      <c r="G22" s="127"/>
      <c r="M22" s="148"/>
    </row>
    <row r="23" s="108" customFormat="1" customHeight="1" spans="1:13">
      <c r="A23" s="136"/>
      <c r="B23" s="131"/>
      <c r="C23" s="132" t="s">
        <v>32</v>
      </c>
      <c r="D23" s="127">
        <f t="shared" si="0"/>
        <v>0</v>
      </c>
      <c r="E23" s="127"/>
      <c r="F23" s="127"/>
      <c r="G23" s="127"/>
      <c r="M23" s="148"/>
    </row>
    <row r="24" s="108" customFormat="1" customHeight="1" spans="1:7">
      <c r="A24" s="137"/>
      <c r="B24" s="138"/>
      <c r="C24" s="134" t="s">
        <v>33</v>
      </c>
      <c r="D24" s="127">
        <f t="shared" si="0"/>
        <v>46.26</v>
      </c>
      <c r="E24" s="139">
        <v>46.26</v>
      </c>
      <c r="F24" s="139"/>
      <c r="G24" s="139"/>
    </row>
    <row r="25" s="108" customFormat="1" customHeight="1" spans="1:7">
      <c r="A25" s="137"/>
      <c r="B25" s="138"/>
      <c r="C25" s="134" t="s">
        <v>34</v>
      </c>
      <c r="D25" s="139"/>
      <c r="E25" s="139"/>
      <c r="F25" s="139"/>
      <c r="G25" s="139"/>
    </row>
    <row r="26" s="108" customFormat="1" customHeight="1" spans="1:7">
      <c r="A26" s="137"/>
      <c r="B26" s="138"/>
      <c r="C26" s="134" t="s">
        <v>35</v>
      </c>
      <c r="D26" s="139"/>
      <c r="E26" s="139"/>
      <c r="F26" s="139"/>
      <c r="G26" s="139"/>
    </row>
    <row r="27" s="108" customFormat="1" customHeight="1" spans="1:7">
      <c r="A27" s="137"/>
      <c r="B27" s="138"/>
      <c r="C27" s="134" t="s">
        <v>36</v>
      </c>
      <c r="D27" s="139"/>
      <c r="E27" s="139"/>
      <c r="F27" s="139"/>
      <c r="G27" s="139"/>
    </row>
    <row r="28" s="108" customFormat="1" customHeight="1" spans="1:7">
      <c r="A28" s="137"/>
      <c r="B28" s="138"/>
      <c r="C28" s="140" t="s">
        <v>37</v>
      </c>
      <c r="D28" s="141"/>
      <c r="E28" s="142"/>
      <c r="F28" s="142">
        <f>B9+B13-F7</f>
        <v>0</v>
      </c>
      <c r="G28" s="142">
        <f>B10+B14-G7</f>
        <v>0</v>
      </c>
    </row>
    <row r="29" s="108" customFormat="1" customHeight="1" spans="1:7">
      <c r="A29" s="137"/>
      <c r="B29" s="138"/>
      <c r="C29" s="138"/>
      <c r="D29" s="142"/>
      <c r="E29" s="142"/>
      <c r="F29" s="142"/>
      <c r="G29" s="143"/>
    </row>
    <row r="30" s="108" customFormat="1" customHeight="1" spans="1:7">
      <c r="A30" s="133" t="s">
        <v>38</v>
      </c>
      <c r="B30" s="144">
        <f>B7</f>
        <v>2021</v>
      </c>
      <c r="C30" s="145" t="s">
        <v>39</v>
      </c>
      <c r="D30" s="142">
        <f>SUM(D8:D29)</f>
        <v>2021</v>
      </c>
      <c r="E30" s="142">
        <f>SUM(E8:E29)</f>
        <v>2021</v>
      </c>
      <c r="F30" s="142">
        <f>SUM(F7+F28)</f>
        <v>0</v>
      </c>
      <c r="G30" s="142">
        <f>SUM(G7+G28)</f>
        <v>0</v>
      </c>
    </row>
    <row r="31" customHeight="1" spans="1:6">
      <c r="A31" s="146"/>
      <c r="B31" s="146"/>
      <c r="C31" s="146"/>
      <c r="D31" s="146"/>
      <c r="E31" s="146"/>
      <c r="F31" s="146"/>
    </row>
  </sheetData>
  <mergeCells count="2">
    <mergeCell ref="A5:B5"/>
    <mergeCell ref="C5:G5"/>
  </mergeCells>
  <printOptions horizontalCentered="1"/>
  <pageMargins left="0" right="0" top="0" bottom="0" header="0.499999992490753" footer="0.499999992490753"/>
  <pageSetup paperSize="9" scale="86" orientation="landscape"/>
  <headerFooter alignWithMargins="0"/>
  <ignoredErrors>
    <ignoredError sqref="D30 D9:D28" emptyCellReferenc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70"/>
  <sheetViews>
    <sheetView workbookViewId="0">
      <selection activeCell="A2" sqref="A2:D2"/>
    </sheetView>
  </sheetViews>
  <sheetFormatPr defaultColWidth="9" defaultRowHeight="13.5" outlineLevelCol="3"/>
  <cols>
    <col min="1" max="1" width="43.625" style="96" customWidth="1"/>
    <col min="2" max="2" width="20.125" style="96" customWidth="1"/>
    <col min="3" max="3" width="23.25" style="96" customWidth="1"/>
    <col min="4" max="4" width="24.125" style="96" customWidth="1"/>
    <col min="5" max="16380" width="9" style="96"/>
  </cols>
  <sheetData>
    <row r="1" spans="1:1">
      <c r="A1" s="96" t="s">
        <v>40</v>
      </c>
    </row>
    <row r="2" ht="20.25" spans="1:4">
      <c r="A2" s="97" t="s">
        <v>41</v>
      </c>
      <c r="B2" s="97"/>
      <c r="C2" s="97"/>
      <c r="D2" s="97"/>
    </row>
    <row r="3" spans="1:4">
      <c r="A3" s="95"/>
      <c r="B3" s="95"/>
      <c r="C3" s="95"/>
      <c r="D3" s="95"/>
    </row>
    <row r="4" spans="1:4">
      <c r="A4" s="98" t="s">
        <v>42</v>
      </c>
      <c r="B4" s="99"/>
      <c r="C4" s="95"/>
      <c r="D4" s="100" t="s">
        <v>43</v>
      </c>
    </row>
    <row r="5" ht="24" customHeight="1" spans="1:4">
      <c r="A5" s="101" t="s">
        <v>44</v>
      </c>
      <c r="B5" s="102" t="s">
        <v>7</v>
      </c>
      <c r="C5" s="103" t="s">
        <v>45</v>
      </c>
      <c r="D5" s="102" t="s">
        <v>46</v>
      </c>
    </row>
    <row r="6" ht="17.25" customHeight="1" spans="1:4">
      <c r="A6" s="104"/>
      <c r="B6" s="105" t="s">
        <v>47</v>
      </c>
      <c r="C6" s="105" t="s">
        <v>48</v>
      </c>
      <c r="D6" s="105" t="s">
        <v>49</v>
      </c>
    </row>
    <row r="7" s="95" customFormat="1" ht="17.25" customHeight="1" spans="1:4">
      <c r="A7" s="21" t="s">
        <v>50</v>
      </c>
      <c r="B7" s="106">
        <f>B8+B21+B26+B49+B56+B59+B68</f>
        <v>2021</v>
      </c>
      <c r="C7" s="106">
        <f>C8+C21+C26+C49+C59+C68</f>
        <v>1099.81</v>
      </c>
      <c r="D7" s="106">
        <f>D8+D26+D49+D56+D59</f>
        <v>921.19</v>
      </c>
    </row>
    <row r="8" s="95" customFormat="1" ht="17.25" customHeight="1" spans="1:4">
      <c r="A8" s="23" t="s">
        <v>51</v>
      </c>
      <c r="B8" s="106">
        <f>B9+B13+B15+B17+B19</f>
        <v>620.25</v>
      </c>
      <c r="C8" s="106">
        <f>C9+C13+C15+C17+C19</f>
        <v>608.96</v>
      </c>
      <c r="D8" s="106">
        <f>D9</f>
        <v>11.29</v>
      </c>
    </row>
    <row r="9" s="95" customFormat="1" ht="17.25" customHeight="1" spans="1:4">
      <c r="A9" s="23" t="s">
        <v>52</v>
      </c>
      <c r="B9" s="106">
        <f>C9+D9</f>
        <v>44.51</v>
      </c>
      <c r="C9" s="106">
        <v>33.22</v>
      </c>
      <c r="D9" s="106">
        <f>D11+D12</f>
        <v>11.29</v>
      </c>
    </row>
    <row r="10" s="95" customFormat="1" ht="17.25" customHeight="1" spans="1:4">
      <c r="A10" s="23" t="s">
        <v>53</v>
      </c>
      <c r="B10" s="106">
        <f>C10+D10</f>
        <v>33.22</v>
      </c>
      <c r="C10" s="106">
        <v>33.22</v>
      </c>
      <c r="D10" s="106"/>
    </row>
    <row r="11" s="95" customFormat="1" ht="17.25" customHeight="1" spans="1:4">
      <c r="A11" s="23" t="s">
        <v>54</v>
      </c>
      <c r="B11" s="106">
        <f>C11+D11</f>
        <v>5.4</v>
      </c>
      <c r="C11" s="106"/>
      <c r="D11" s="106">
        <v>5.4</v>
      </c>
    </row>
    <row r="12" s="95" customFormat="1" ht="17.25" customHeight="1" spans="1:4">
      <c r="A12" s="27" t="s">
        <v>55</v>
      </c>
      <c r="B12" s="106">
        <f>C12+D12</f>
        <v>5.89</v>
      </c>
      <c r="C12" s="106"/>
      <c r="D12" s="106">
        <v>5.89</v>
      </c>
    </row>
    <row r="13" s="95" customFormat="1" ht="17.25" customHeight="1" spans="1:4">
      <c r="A13" s="27" t="s">
        <v>56</v>
      </c>
      <c r="B13" s="106">
        <f>C13+D13</f>
        <v>385.48</v>
      </c>
      <c r="C13" s="106">
        <v>385.48</v>
      </c>
      <c r="D13" s="106"/>
    </row>
    <row r="14" s="95" customFormat="1" ht="17.25" customHeight="1" spans="1:4">
      <c r="A14" s="27" t="s">
        <v>57</v>
      </c>
      <c r="B14" s="106">
        <f t="shared" ref="B14:B21" si="0">C14+D14</f>
        <v>385.48</v>
      </c>
      <c r="C14" s="106">
        <v>385.48</v>
      </c>
      <c r="D14" s="106"/>
    </row>
    <row r="15" s="95" customFormat="1" ht="17.25" customHeight="1" spans="1:4">
      <c r="A15" s="27" t="s">
        <v>58</v>
      </c>
      <c r="B15" s="106">
        <f t="shared" si="0"/>
        <v>40.85</v>
      </c>
      <c r="C15" s="106">
        <v>40.85</v>
      </c>
      <c r="D15" s="106"/>
    </row>
    <row r="16" s="95" customFormat="1" ht="17.25" customHeight="1" spans="1:4">
      <c r="A16" s="27" t="s">
        <v>59</v>
      </c>
      <c r="B16" s="106">
        <f t="shared" si="0"/>
        <v>40.85</v>
      </c>
      <c r="C16" s="106">
        <v>40.85</v>
      </c>
      <c r="D16" s="106"/>
    </row>
    <row r="17" s="95" customFormat="1" ht="17.25" customHeight="1" spans="1:4">
      <c r="A17" s="27" t="s">
        <v>60</v>
      </c>
      <c r="B17" s="106">
        <f t="shared" si="0"/>
        <v>38.72</v>
      </c>
      <c r="C17" s="106">
        <v>38.72</v>
      </c>
      <c r="D17" s="106"/>
    </row>
    <row r="18" s="95" customFormat="1" ht="17.25" customHeight="1" spans="1:4">
      <c r="A18" s="27" t="s">
        <v>61</v>
      </c>
      <c r="B18" s="106">
        <f t="shared" si="0"/>
        <v>38.72</v>
      </c>
      <c r="C18" s="106">
        <v>38.72</v>
      </c>
      <c r="D18" s="106"/>
    </row>
    <row r="19" s="95" customFormat="1" ht="17.25" customHeight="1" spans="1:4">
      <c r="A19" s="27" t="s">
        <v>62</v>
      </c>
      <c r="B19" s="106">
        <f t="shared" si="0"/>
        <v>110.69</v>
      </c>
      <c r="C19" s="106">
        <v>110.69</v>
      </c>
      <c r="D19" s="106"/>
    </row>
    <row r="20" s="95" customFormat="1" ht="17.25" customHeight="1" spans="1:4">
      <c r="A20" s="27" t="s">
        <v>63</v>
      </c>
      <c r="B20" s="106">
        <f t="shared" si="0"/>
        <v>110.69</v>
      </c>
      <c r="C20" s="106">
        <v>110.69</v>
      </c>
      <c r="D20" s="106"/>
    </row>
    <row r="21" s="95" customFormat="1" ht="17.25" customHeight="1" spans="1:4">
      <c r="A21" s="27" t="s">
        <v>64</v>
      </c>
      <c r="B21" s="106">
        <f t="shared" si="0"/>
        <v>40.53</v>
      </c>
      <c r="C21" s="106">
        <f>C22+C24</f>
        <v>40.53</v>
      </c>
      <c r="D21" s="106"/>
    </row>
    <row r="22" s="95" customFormat="1" ht="17.25" customHeight="1" spans="1:4">
      <c r="A22" s="27" t="s">
        <v>65</v>
      </c>
      <c r="B22" s="106">
        <f t="shared" ref="B21:B34" si="1">C22+D22</f>
        <v>15.18</v>
      </c>
      <c r="C22" s="106">
        <v>15.18</v>
      </c>
      <c r="D22" s="106"/>
    </row>
    <row r="23" s="95" customFormat="1" ht="17.25" customHeight="1" spans="1:4">
      <c r="A23" s="27" t="s">
        <v>66</v>
      </c>
      <c r="B23" s="106">
        <f t="shared" si="1"/>
        <v>15.18</v>
      </c>
      <c r="C23" s="106">
        <v>15.18</v>
      </c>
      <c r="D23" s="106"/>
    </row>
    <row r="24" s="95" customFormat="1" ht="17.25" customHeight="1" spans="1:4">
      <c r="A24" s="27" t="s">
        <v>67</v>
      </c>
      <c r="B24" s="106">
        <f t="shared" si="1"/>
        <v>25.35</v>
      </c>
      <c r="C24" s="106">
        <v>25.35</v>
      </c>
      <c r="D24" s="106"/>
    </row>
    <row r="25" s="95" customFormat="1" ht="17.25" customHeight="1" spans="1:4">
      <c r="A25" s="27" t="s">
        <v>68</v>
      </c>
      <c r="B25" s="106">
        <f t="shared" si="1"/>
        <v>25.35</v>
      </c>
      <c r="C25" s="106">
        <v>25.35</v>
      </c>
      <c r="D25" s="106"/>
    </row>
    <row r="26" s="95" customFormat="1" ht="17.25" customHeight="1" spans="1:4">
      <c r="A26" s="23" t="s">
        <v>69</v>
      </c>
      <c r="B26" s="106">
        <f t="shared" si="1"/>
        <v>795.87</v>
      </c>
      <c r="C26" s="106">
        <f>C27+C29+C31</f>
        <v>157.4</v>
      </c>
      <c r="D26" s="106">
        <f>D35+D42+D45+D47</f>
        <v>638.47</v>
      </c>
    </row>
    <row r="27" s="95" customFormat="1" ht="17.25" customHeight="1" spans="1:4">
      <c r="A27" s="23" t="s">
        <v>70</v>
      </c>
      <c r="B27" s="106">
        <f t="shared" si="1"/>
        <v>25.65</v>
      </c>
      <c r="C27" s="106">
        <v>25.65</v>
      </c>
      <c r="D27" s="106"/>
    </row>
    <row r="28" s="95" customFormat="1" ht="17.25" customHeight="1" spans="1:4">
      <c r="A28" s="23" t="s">
        <v>71</v>
      </c>
      <c r="B28" s="106">
        <f t="shared" si="1"/>
        <v>25.65</v>
      </c>
      <c r="C28" s="106">
        <v>25.65</v>
      </c>
      <c r="D28" s="106"/>
    </row>
    <row r="29" s="95" customFormat="1" ht="17.25" customHeight="1" spans="1:4">
      <c r="A29" s="23" t="s">
        <v>72</v>
      </c>
      <c r="B29" s="106">
        <f t="shared" si="1"/>
        <v>20.74</v>
      </c>
      <c r="C29" s="106">
        <v>20.74</v>
      </c>
      <c r="D29" s="106"/>
    </row>
    <row r="30" s="95" customFormat="1" ht="17.25" customHeight="1" spans="1:4">
      <c r="A30" s="23" t="s">
        <v>73</v>
      </c>
      <c r="B30" s="106">
        <f t="shared" si="1"/>
        <v>20.74</v>
      </c>
      <c r="C30" s="106">
        <v>20.74</v>
      </c>
      <c r="D30" s="106"/>
    </row>
    <row r="31" s="95" customFormat="1" ht="17.25" customHeight="1" spans="1:4">
      <c r="A31" s="23" t="s">
        <v>74</v>
      </c>
      <c r="B31" s="106">
        <f t="shared" si="1"/>
        <v>111.01</v>
      </c>
      <c r="C31" s="106">
        <f>C32+C33+C34</f>
        <v>111.01</v>
      </c>
      <c r="D31" s="106"/>
    </row>
    <row r="32" s="95" customFormat="1" ht="17.25" customHeight="1" spans="1:4">
      <c r="A32" s="23" t="s">
        <v>75</v>
      </c>
      <c r="B32" s="106">
        <f t="shared" si="1"/>
        <v>18.49</v>
      </c>
      <c r="C32" s="106">
        <v>18.49</v>
      </c>
      <c r="D32" s="106"/>
    </row>
    <row r="33" ht="17.25" customHeight="1" spans="1:4">
      <c r="A33" s="23" t="s">
        <v>76</v>
      </c>
      <c r="B33" s="106">
        <f t="shared" si="1"/>
        <v>61.68</v>
      </c>
      <c r="C33" s="106">
        <v>61.68</v>
      </c>
      <c r="D33" s="106"/>
    </row>
    <row r="34" ht="17.25" customHeight="1" spans="1:4">
      <c r="A34" s="23" t="s">
        <v>77</v>
      </c>
      <c r="B34" s="106">
        <f t="shared" si="1"/>
        <v>30.84</v>
      </c>
      <c r="C34" s="106">
        <v>30.84</v>
      </c>
      <c r="D34" s="106"/>
    </row>
    <row r="35" ht="17.25" customHeight="1" spans="1:4">
      <c r="A35" s="23" t="s">
        <v>78</v>
      </c>
      <c r="B35" s="106">
        <f t="shared" ref="B35:B58" si="2">C35+D35</f>
        <v>73.72</v>
      </c>
      <c r="C35" s="106"/>
      <c r="D35" s="106">
        <v>73.72</v>
      </c>
    </row>
    <row r="36" ht="17.25" customHeight="1" spans="1:4">
      <c r="A36" s="23" t="s">
        <v>79</v>
      </c>
      <c r="B36" s="106">
        <f t="shared" si="2"/>
        <v>0.19</v>
      </c>
      <c r="C36" s="107"/>
      <c r="D36" s="106">
        <v>0.19</v>
      </c>
    </row>
    <row r="37" ht="17.25" customHeight="1" spans="1:4">
      <c r="A37" s="23" t="s">
        <v>80</v>
      </c>
      <c r="B37" s="106">
        <f t="shared" si="2"/>
        <v>4.18</v>
      </c>
      <c r="C37" s="107"/>
      <c r="D37" s="106">
        <v>4.18</v>
      </c>
    </row>
    <row r="38" ht="17.25" customHeight="1" spans="1:4">
      <c r="A38" s="23" t="s">
        <v>81</v>
      </c>
      <c r="B38" s="106">
        <f t="shared" si="2"/>
        <v>25.21</v>
      </c>
      <c r="C38" s="106"/>
      <c r="D38" s="106">
        <v>25.21</v>
      </c>
    </row>
    <row r="39" ht="17.25" customHeight="1" spans="1:4">
      <c r="A39" s="23" t="s">
        <v>82</v>
      </c>
      <c r="B39" s="106">
        <f t="shared" si="2"/>
        <v>6.21</v>
      </c>
      <c r="C39" s="106"/>
      <c r="D39" s="106">
        <v>6.21</v>
      </c>
    </row>
    <row r="40" ht="17.25" customHeight="1" spans="1:4">
      <c r="A40" s="23" t="s">
        <v>83</v>
      </c>
      <c r="B40" s="106">
        <f t="shared" si="2"/>
        <v>18.48</v>
      </c>
      <c r="C40" s="106"/>
      <c r="D40" s="106">
        <v>18.48</v>
      </c>
    </row>
    <row r="41" ht="17.25" customHeight="1" spans="1:4">
      <c r="A41" s="23" t="s">
        <v>84</v>
      </c>
      <c r="B41" s="106">
        <f t="shared" si="2"/>
        <v>19.45</v>
      </c>
      <c r="C41" s="106"/>
      <c r="D41" s="106">
        <v>19.45</v>
      </c>
    </row>
    <row r="42" ht="17.25" customHeight="1" spans="1:4">
      <c r="A42" s="23" t="s">
        <v>85</v>
      </c>
      <c r="B42" s="106">
        <f t="shared" si="2"/>
        <v>468.97</v>
      </c>
      <c r="C42" s="106"/>
      <c r="D42" s="106">
        <f>D43+D44</f>
        <v>468.97</v>
      </c>
    </row>
    <row r="43" ht="17.25" customHeight="1" spans="1:4">
      <c r="A43" s="23" t="s">
        <v>86</v>
      </c>
      <c r="B43" s="106">
        <f t="shared" si="2"/>
        <v>49.88</v>
      </c>
      <c r="C43" s="106"/>
      <c r="D43" s="106">
        <v>49.88</v>
      </c>
    </row>
    <row r="44" ht="17.25" customHeight="1" spans="1:4">
      <c r="A44" s="23" t="s">
        <v>87</v>
      </c>
      <c r="B44" s="106">
        <f t="shared" si="2"/>
        <v>419.09</v>
      </c>
      <c r="C44" s="106"/>
      <c r="D44" s="106">
        <v>419.09</v>
      </c>
    </row>
    <row r="45" ht="17.25" customHeight="1" spans="1:4">
      <c r="A45" s="23" t="s">
        <v>88</v>
      </c>
      <c r="B45" s="106">
        <f t="shared" si="2"/>
        <v>95.04</v>
      </c>
      <c r="C45" s="106"/>
      <c r="D45" s="106">
        <v>95.04</v>
      </c>
    </row>
    <row r="46" ht="17.25" customHeight="1" spans="1:4">
      <c r="A46" s="23" t="s">
        <v>89</v>
      </c>
      <c r="B46" s="106">
        <f t="shared" si="2"/>
        <v>95.04</v>
      </c>
      <c r="C46" s="106"/>
      <c r="D46" s="106">
        <v>95.04</v>
      </c>
    </row>
    <row r="47" ht="17.25" customHeight="1" spans="1:4">
      <c r="A47" s="23" t="s">
        <v>90</v>
      </c>
      <c r="B47" s="106">
        <f t="shared" si="2"/>
        <v>0.74</v>
      </c>
      <c r="C47" s="106"/>
      <c r="D47" s="106">
        <v>0.74</v>
      </c>
    </row>
    <row r="48" ht="17.25" customHeight="1" spans="1:4">
      <c r="A48" s="23" t="s">
        <v>91</v>
      </c>
      <c r="B48" s="106">
        <f t="shared" si="2"/>
        <v>0.74</v>
      </c>
      <c r="C48" s="106"/>
      <c r="D48" s="106">
        <v>0.74</v>
      </c>
    </row>
    <row r="49" ht="17.25" customHeight="1" spans="1:4">
      <c r="A49" s="23" t="s">
        <v>92</v>
      </c>
      <c r="B49" s="106">
        <f t="shared" si="2"/>
        <v>75.8</v>
      </c>
      <c r="C49" s="106">
        <f>C50+C52</f>
        <v>73.98</v>
      </c>
      <c r="D49" s="106">
        <f>D54</f>
        <v>1.82</v>
      </c>
    </row>
    <row r="50" ht="17.25" customHeight="1" spans="1:4">
      <c r="A50" s="23" t="s">
        <v>93</v>
      </c>
      <c r="B50" s="106">
        <f t="shared" si="2"/>
        <v>35.43</v>
      </c>
      <c r="C50" s="106">
        <v>35.43</v>
      </c>
      <c r="D50" s="106"/>
    </row>
    <row r="51" ht="17.25" customHeight="1" spans="1:4">
      <c r="A51" s="23" t="s">
        <v>94</v>
      </c>
      <c r="B51" s="106">
        <f t="shared" si="2"/>
        <v>35.43</v>
      </c>
      <c r="C51" s="106">
        <v>35.43</v>
      </c>
      <c r="D51" s="106"/>
    </row>
    <row r="52" ht="17.25" customHeight="1" spans="1:4">
      <c r="A52" s="23" t="s">
        <v>95</v>
      </c>
      <c r="B52" s="106">
        <f t="shared" si="2"/>
        <v>38.55</v>
      </c>
      <c r="C52" s="106">
        <v>38.55</v>
      </c>
      <c r="D52" s="106"/>
    </row>
    <row r="53" ht="17.25" customHeight="1" spans="1:4">
      <c r="A53" s="23" t="s">
        <v>96</v>
      </c>
      <c r="B53" s="106">
        <f t="shared" si="2"/>
        <v>38.55</v>
      </c>
      <c r="C53" s="106">
        <v>38.55</v>
      </c>
      <c r="D53" s="106"/>
    </row>
    <row r="54" ht="17.25" customHeight="1" spans="1:4">
      <c r="A54" s="23" t="s">
        <v>97</v>
      </c>
      <c r="B54" s="106">
        <f t="shared" si="2"/>
        <v>1.82</v>
      </c>
      <c r="C54" s="106"/>
      <c r="D54" s="106">
        <v>1.82</v>
      </c>
    </row>
    <row r="55" ht="17.25" customHeight="1" spans="1:4">
      <c r="A55" s="23" t="s">
        <v>98</v>
      </c>
      <c r="B55" s="106">
        <f t="shared" si="2"/>
        <v>1.82</v>
      </c>
      <c r="C55" s="106"/>
      <c r="D55" s="106">
        <v>1.82</v>
      </c>
    </row>
    <row r="56" ht="17.25" customHeight="1" spans="1:4">
      <c r="A56" s="23" t="s">
        <v>99</v>
      </c>
      <c r="B56" s="106">
        <f t="shared" si="2"/>
        <v>50</v>
      </c>
      <c r="C56" s="106"/>
      <c r="D56" s="106">
        <v>50</v>
      </c>
    </row>
    <row r="57" ht="17.25" customHeight="1" spans="1:4">
      <c r="A57" s="23" t="s">
        <v>100</v>
      </c>
      <c r="B57" s="106">
        <f t="shared" si="2"/>
        <v>50</v>
      </c>
      <c r="C57" s="106"/>
      <c r="D57" s="106">
        <v>50</v>
      </c>
    </row>
    <row r="58" ht="17.25" customHeight="1" spans="1:4">
      <c r="A58" s="23" t="s">
        <v>101</v>
      </c>
      <c r="B58" s="106">
        <f t="shared" si="2"/>
        <v>50</v>
      </c>
      <c r="C58" s="106"/>
      <c r="D58" s="106">
        <v>50</v>
      </c>
    </row>
    <row r="59" ht="17.25" customHeight="1" spans="1:4">
      <c r="A59" s="23" t="s">
        <v>102</v>
      </c>
      <c r="B59" s="106">
        <f t="shared" ref="B59:B70" si="3">C59+D59</f>
        <v>392.29</v>
      </c>
      <c r="C59" s="106">
        <f>C60+C62+C64+C66</f>
        <v>172.68</v>
      </c>
      <c r="D59" s="106">
        <f>D66</f>
        <v>219.61</v>
      </c>
    </row>
    <row r="60" ht="17.25" customHeight="1" spans="1:4">
      <c r="A60" s="23" t="s">
        <v>103</v>
      </c>
      <c r="B60" s="106">
        <f t="shared" si="3"/>
        <v>108.78</v>
      </c>
      <c r="C60" s="106">
        <v>108.78</v>
      </c>
      <c r="D60" s="106"/>
    </row>
    <row r="61" ht="17.25" customHeight="1" spans="1:4">
      <c r="A61" s="23" t="s">
        <v>104</v>
      </c>
      <c r="B61" s="106">
        <f t="shared" si="3"/>
        <v>108.78</v>
      </c>
      <c r="C61" s="106">
        <v>108.78</v>
      </c>
      <c r="D61" s="106"/>
    </row>
    <row r="62" ht="17.25" customHeight="1" spans="1:4">
      <c r="A62" s="23" t="s">
        <v>105</v>
      </c>
      <c r="B62" s="106">
        <f t="shared" si="3"/>
        <v>48.48</v>
      </c>
      <c r="C62" s="106">
        <v>48.48</v>
      </c>
      <c r="D62" s="106"/>
    </row>
    <row r="63" ht="17.25" customHeight="1" spans="1:4">
      <c r="A63" s="23" t="s">
        <v>106</v>
      </c>
      <c r="B63" s="106">
        <f t="shared" si="3"/>
        <v>48.48</v>
      </c>
      <c r="C63" s="106">
        <v>48.48</v>
      </c>
      <c r="D63" s="106"/>
    </row>
    <row r="64" ht="17.25" customHeight="1" spans="1:4">
      <c r="A64" s="23" t="s">
        <v>107</v>
      </c>
      <c r="B64" s="106">
        <f t="shared" si="3"/>
        <v>15.42</v>
      </c>
      <c r="C64" s="106">
        <v>15.42</v>
      </c>
      <c r="D64" s="106"/>
    </row>
    <row r="65" ht="17.25" customHeight="1" spans="1:4">
      <c r="A65" s="23" t="s">
        <v>108</v>
      </c>
      <c r="B65" s="106">
        <f t="shared" si="3"/>
        <v>15.42</v>
      </c>
      <c r="C65" s="106">
        <v>15.42</v>
      </c>
      <c r="D65" s="106"/>
    </row>
    <row r="66" ht="17.25" customHeight="1" spans="1:4">
      <c r="A66" s="23" t="s">
        <v>109</v>
      </c>
      <c r="B66" s="106">
        <f t="shared" si="3"/>
        <v>219.61</v>
      </c>
      <c r="C66" s="106"/>
      <c r="D66" s="106">
        <v>219.61</v>
      </c>
    </row>
    <row r="67" ht="17.25" customHeight="1" spans="1:4">
      <c r="A67" s="23" t="s">
        <v>110</v>
      </c>
      <c r="B67" s="106">
        <f t="shared" si="3"/>
        <v>219.61</v>
      </c>
      <c r="C67" s="106"/>
      <c r="D67" s="106">
        <v>219.61</v>
      </c>
    </row>
    <row r="68" ht="17.25" customHeight="1" spans="1:4">
      <c r="A68" s="23" t="s">
        <v>111</v>
      </c>
      <c r="B68" s="106">
        <f t="shared" si="3"/>
        <v>46.26</v>
      </c>
      <c r="C68" s="106">
        <v>46.26</v>
      </c>
      <c r="D68" s="106"/>
    </row>
    <row r="69" ht="17.25" customHeight="1" spans="1:4">
      <c r="A69" s="23" t="s">
        <v>112</v>
      </c>
      <c r="B69" s="106">
        <f t="shared" si="3"/>
        <v>46.26</v>
      </c>
      <c r="C69" s="106">
        <v>46.26</v>
      </c>
      <c r="D69" s="106"/>
    </row>
    <row r="70" ht="17.25" customHeight="1" spans="1:4">
      <c r="A70" s="23" t="s">
        <v>113</v>
      </c>
      <c r="B70" s="106">
        <f t="shared" si="3"/>
        <v>46.26</v>
      </c>
      <c r="C70" s="106">
        <v>46.26</v>
      </c>
      <c r="D70" s="106"/>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workbookViewId="0">
      <selection activeCell="H22" sqref="H22"/>
    </sheetView>
  </sheetViews>
  <sheetFormatPr defaultColWidth="6.875" defaultRowHeight="20.1" customHeight="1"/>
  <cols>
    <col min="1" max="1" width="39.25" style="11" customWidth="1"/>
    <col min="2" max="3" width="20.625" style="11" customWidth="1"/>
    <col min="4" max="4" width="23.125" style="11" customWidth="1"/>
    <col min="5" max="255" width="6.875" style="11"/>
    <col min="256" max="256" width="14.5" style="11" customWidth="1"/>
    <col min="257" max="257" width="33.375" style="11" customWidth="1"/>
    <col min="258" max="260" width="20.625" style="11" customWidth="1"/>
    <col min="261" max="511" width="6.875" style="11"/>
    <col min="512" max="512" width="14.5" style="11" customWidth="1"/>
    <col min="513" max="513" width="33.375" style="11" customWidth="1"/>
    <col min="514" max="516" width="20.625" style="11" customWidth="1"/>
    <col min="517" max="767" width="6.875" style="11"/>
    <col min="768" max="768" width="14.5" style="11" customWidth="1"/>
    <col min="769" max="769" width="33.375" style="11" customWidth="1"/>
    <col min="770" max="772" width="20.625" style="11" customWidth="1"/>
    <col min="773" max="1023" width="6.875" style="11"/>
    <col min="1024" max="1024" width="14.5" style="11" customWidth="1"/>
    <col min="1025" max="1025" width="33.375" style="11" customWidth="1"/>
    <col min="1026" max="1028" width="20.625" style="11" customWidth="1"/>
    <col min="1029" max="1279" width="6.875" style="11"/>
    <col min="1280" max="1280" width="14.5" style="11" customWidth="1"/>
    <col min="1281" max="1281" width="33.375" style="11" customWidth="1"/>
    <col min="1282" max="1284" width="20.625" style="11" customWidth="1"/>
    <col min="1285" max="1535" width="6.875" style="11"/>
    <col min="1536" max="1536" width="14.5" style="11" customWidth="1"/>
    <col min="1537" max="1537" width="33.375" style="11" customWidth="1"/>
    <col min="1538" max="1540" width="20.625" style="11" customWidth="1"/>
    <col min="1541" max="1791" width="6.875" style="11"/>
    <col min="1792" max="1792" width="14.5" style="11" customWidth="1"/>
    <col min="1793" max="1793" width="33.375" style="11" customWidth="1"/>
    <col min="1794" max="1796" width="20.625" style="11" customWidth="1"/>
    <col min="1797" max="2047" width="6.875" style="11"/>
    <col min="2048" max="2048" width="14.5" style="11" customWidth="1"/>
    <col min="2049" max="2049" width="33.375" style="11" customWidth="1"/>
    <col min="2050" max="2052" width="20.625" style="11" customWidth="1"/>
    <col min="2053" max="2303" width="6.875" style="11"/>
    <col min="2304" max="2304" width="14.5" style="11" customWidth="1"/>
    <col min="2305" max="2305" width="33.375" style="11" customWidth="1"/>
    <col min="2306" max="2308" width="20.625" style="11" customWidth="1"/>
    <col min="2309" max="2559" width="6.875" style="11"/>
    <col min="2560" max="2560" width="14.5" style="11" customWidth="1"/>
    <col min="2561" max="2561" width="33.375" style="11" customWidth="1"/>
    <col min="2562" max="2564" width="20.625" style="11" customWidth="1"/>
    <col min="2565" max="2815" width="6.875" style="11"/>
    <col min="2816" max="2816" width="14.5" style="11" customWidth="1"/>
    <col min="2817" max="2817" width="33.375" style="11" customWidth="1"/>
    <col min="2818" max="2820" width="20.625" style="11" customWidth="1"/>
    <col min="2821" max="3071" width="6.875" style="11"/>
    <col min="3072" max="3072" width="14.5" style="11" customWidth="1"/>
    <col min="3073" max="3073" width="33.375" style="11" customWidth="1"/>
    <col min="3074" max="3076" width="20.625" style="11" customWidth="1"/>
    <col min="3077" max="3327" width="6.875" style="11"/>
    <col min="3328" max="3328" width="14.5" style="11" customWidth="1"/>
    <col min="3329" max="3329" width="33.375" style="11" customWidth="1"/>
    <col min="3330" max="3332" width="20.625" style="11" customWidth="1"/>
    <col min="3333" max="3583" width="6.875" style="11"/>
    <col min="3584" max="3584" width="14.5" style="11" customWidth="1"/>
    <col min="3585" max="3585" width="33.375" style="11" customWidth="1"/>
    <col min="3586" max="3588" width="20.625" style="11" customWidth="1"/>
    <col min="3589" max="3839" width="6.875" style="11"/>
    <col min="3840" max="3840" width="14.5" style="11" customWidth="1"/>
    <col min="3841" max="3841" width="33.375" style="11" customWidth="1"/>
    <col min="3842" max="3844" width="20.625" style="11" customWidth="1"/>
    <col min="3845" max="4095" width="6.875" style="11"/>
    <col min="4096" max="4096" width="14.5" style="11" customWidth="1"/>
    <col min="4097" max="4097" width="33.375" style="11" customWidth="1"/>
    <col min="4098" max="4100" width="20.625" style="11" customWidth="1"/>
    <col min="4101" max="4351" width="6.875" style="11"/>
    <col min="4352" max="4352" width="14.5" style="11" customWidth="1"/>
    <col min="4353" max="4353" width="33.375" style="11" customWidth="1"/>
    <col min="4354" max="4356" width="20.625" style="11" customWidth="1"/>
    <col min="4357" max="4607" width="6.875" style="11"/>
    <col min="4608" max="4608" width="14.5" style="11" customWidth="1"/>
    <col min="4609" max="4609" width="33.375" style="11" customWidth="1"/>
    <col min="4610" max="4612" width="20.625" style="11" customWidth="1"/>
    <col min="4613" max="4863" width="6.875" style="11"/>
    <col min="4864" max="4864" width="14.5" style="11" customWidth="1"/>
    <col min="4865" max="4865" width="33.375" style="11" customWidth="1"/>
    <col min="4866" max="4868" width="20.625" style="11" customWidth="1"/>
    <col min="4869" max="5119" width="6.875" style="11"/>
    <col min="5120" max="5120" width="14.5" style="11" customWidth="1"/>
    <col min="5121" max="5121" width="33.375" style="11" customWidth="1"/>
    <col min="5122" max="5124" width="20.625" style="11" customWidth="1"/>
    <col min="5125" max="5375" width="6.875" style="11"/>
    <col min="5376" max="5376" width="14.5" style="11" customWidth="1"/>
    <col min="5377" max="5377" width="33.375" style="11" customWidth="1"/>
    <col min="5378" max="5380" width="20.625" style="11" customWidth="1"/>
    <col min="5381" max="5631" width="6.875" style="11"/>
    <col min="5632" max="5632" width="14.5" style="11" customWidth="1"/>
    <col min="5633" max="5633" width="33.375" style="11" customWidth="1"/>
    <col min="5634" max="5636" width="20.625" style="11" customWidth="1"/>
    <col min="5637" max="5887" width="6.875" style="11"/>
    <col min="5888" max="5888" width="14.5" style="11" customWidth="1"/>
    <col min="5889" max="5889" width="33.375" style="11" customWidth="1"/>
    <col min="5890" max="5892" width="20.625" style="11" customWidth="1"/>
    <col min="5893" max="6143" width="6.875" style="11"/>
    <col min="6144" max="6144" width="14.5" style="11" customWidth="1"/>
    <col min="6145" max="6145" width="33.375" style="11" customWidth="1"/>
    <col min="6146" max="6148" width="20.625" style="11" customWidth="1"/>
    <col min="6149" max="6399" width="6.875" style="11"/>
    <col min="6400" max="6400" width="14.5" style="11" customWidth="1"/>
    <col min="6401" max="6401" width="33.375" style="11" customWidth="1"/>
    <col min="6402" max="6404" width="20.625" style="11" customWidth="1"/>
    <col min="6405" max="6655" width="6.875" style="11"/>
    <col min="6656" max="6656" width="14.5" style="11" customWidth="1"/>
    <col min="6657" max="6657" width="33.375" style="11" customWidth="1"/>
    <col min="6658" max="6660" width="20.625" style="11" customWidth="1"/>
    <col min="6661" max="6911" width="6.875" style="11"/>
    <col min="6912" max="6912" width="14.5" style="11" customWidth="1"/>
    <col min="6913" max="6913" width="33.375" style="11" customWidth="1"/>
    <col min="6914" max="6916" width="20.625" style="11" customWidth="1"/>
    <col min="6917" max="7167" width="6.875" style="11"/>
    <col min="7168" max="7168" width="14.5" style="11" customWidth="1"/>
    <col min="7169" max="7169" width="33.375" style="11" customWidth="1"/>
    <col min="7170" max="7172" width="20.625" style="11" customWidth="1"/>
    <col min="7173" max="7423" width="6.875" style="11"/>
    <col min="7424" max="7424" width="14.5" style="11" customWidth="1"/>
    <col min="7425" max="7425" width="33.375" style="11" customWidth="1"/>
    <col min="7426" max="7428" width="20.625" style="11" customWidth="1"/>
    <col min="7429" max="7679" width="6.875" style="11"/>
    <col min="7680" max="7680" width="14.5" style="11" customWidth="1"/>
    <col min="7681" max="7681" width="33.375" style="11" customWidth="1"/>
    <col min="7682" max="7684" width="20.625" style="11" customWidth="1"/>
    <col min="7685" max="7935" width="6.875" style="11"/>
    <col min="7936" max="7936" width="14.5" style="11" customWidth="1"/>
    <col min="7937" max="7937" width="33.375" style="11" customWidth="1"/>
    <col min="7938" max="7940" width="20.625" style="11" customWidth="1"/>
    <col min="7941" max="8191" width="6.875" style="11"/>
    <col min="8192" max="8192" width="14.5" style="11" customWidth="1"/>
    <col min="8193" max="8193" width="33.375" style="11" customWidth="1"/>
    <col min="8194" max="8196" width="20.625" style="11" customWidth="1"/>
    <col min="8197" max="8447" width="6.875" style="11"/>
    <col min="8448" max="8448" width="14.5" style="11" customWidth="1"/>
    <col min="8449" max="8449" width="33.375" style="11" customWidth="1"/>
    <col min="8450" max="8452" width="20.625" style="11" customWidth="1"/>
    <col min="8453" max="8703" width="6.875" style="11"/>
    <col min="8704" max="8704" width="14.5" style="11" customWidth="1"/>
    <col min="8705" max="8705" width="33.375" style="11" customWidth="1"/>
    <col min="8706" max="8708" width="20.625" style="11" customWidth="1"/>
    <col min="8709" max="8959" width="6.875" style="11"/>
    <col min="8960" max="8960" width="14.5" style="11" customWidth="1"/>
    <col min="8961" max="8961" width="33.375" style="11" customWidth="1"/>
    <col min="8962" max="8964" width="20.625" style="11" customWidth="1"/>
    <col min="8965" max="9215" width="6.875" style="11"/>
    <col min="9216" max="9216" width="14.5" style="11" customWidth="1"/>
    <col min="9217" max="9217" width="33.375" style="11" customWidth="1"/>
    <col min="9218" max="9220" width="20.625" style="11" customWidth="1"/>
    <col min="9221" max="9471" width="6.875" style="11"/>
    <col min="9472" max="9472" width="14.5" style="11" customWidth="1"/>
    <col min="9473" max="9473" width="33.375" style="11" customWidth="1"/>
    <col min="9474" max="9476" width="20.625" style="11" customWidth="1"/>
    <col min="9477" max="9727" width="6.875" style="11"/>
    <col min="9728" max="9728" width="14.5" style="11" customWidth="1"/>
    <col min="9729" max="9729" width="33.375" style="11" customWidth="1"/>
    <col min="9730" max="9732" width="20.625" style="11" customWidth="1"/>
    <col min="9733" max="9983" width="6.875" style="11"/>
    <col min="9984" max="9984" width="14.5" style="11" customWidth="1"/>
    <col min="9985" max="9985" width="33.375" style="11" customWidth="1"/>
    <col min="9986" max="9988" width="20.625" style="11" customWidth="1"/>
    <col min="9989" max="10239" width="6.875" style="11"/>
    <col min="10240" max="10240" width="14.5" style="11" customWidth="1"/>
    <col min="10241" max="10241" width="33.375" style="11" customWidth="1"/>
    <col min="10242" max="10244" width="20.625" style="11" customWidth="1"/>
    <col min="10245" max="10495" width="6.875" style="11"/>
    <col min="10496" max="10496" width="14.5" style="11" customWidth="1"/>
    <col min="10497" max="10497" width="33.375" style="11" customWidth="1"/>
    <col min="10498" max="10500" width="20.625" style="11" customWidth="1"/>
    <col min="10501" max="10751" width="6.875" style="11"/>
    <col min="10752" max="10752" width="14.5" style="11" customWidth="1"/>
    <col min="10753" max="10753" width="33.375" style="11" customWidth="1"/>
    <col min="10754" max="10756" width="20.625" style="11" customWidth="1"/>
    <col min="10757" max="11007" width="6.875" style="11"/>
    <col min="11008" max="11008" width="14.5" style="11" customWidth="1"/>
    <col min="11009" max="11009" width="33.375" style="11" customWidth="1"/>
    <col min="11010" max="11012" width="20.625" style="11" customWidth="1"/>
    <col min="11013" max="11263" width="6.875" style="11"/>
    <col min="11264" max="11264" width="14.5" style="11" customWidth="1"/>
    <col min="11265" max="11265" width="33.375" style="11" customWidth="1"/>
    <col min="11266" max="11268" width="20.625" style="11" customWidth="1"/>
    <col min="11269" max="11519" width="6.875" style="11"/>
    <col min="11520" max="11520" width="14.5" style="11" customWidth="1"/>
    <col min="11521" max="11521" width="33.375" style="11" customWidth="1"/>
    <col min="11522" max="11524" width="20.625" style="11" customWidth="1"/>
    <col min="11525" max="11775" width="6.875" style="11"/>
    <col min="11776" max="11776" width="14.5" style="11" customWidth="1"/>
    <col min="11777" max="11777" width="33.375" style="11" customWidth="1"/>
    <col min="11778" max="11780" width="20.625" style="11" customWidth="1"/>
    <col min="11781" max="12031" width="6.875" style="11"/>
    <col min="12032" max="12032" width="14.5" style="11" customWidth="1"/>
    <col min="12033" max="12033" width="33.375" style="11" customWidth="1"/>
    <col min="12034" max="12036" width="20.625" style="11" customWidth="1"/>
    <col min="12037" max="12287" width="6.875" style="11"/>
    <col min="12288" max="12288" width="14.5" style="11" customWidth="1"/>
    <col min="12289" max="12289" width="33.375" style="11" customWidth="1"/>
    <col min="12290" max="12292" width="20.625" style="11" customWidth="1"/>
    <col min="12293" max="12543" width="6.875" style="11"/>
    <col min="12544" max="12544" width="14.5" style="11" customWidth="1"/>
    <col min="12545" max="12545" width="33.375" style="11" customWidth="1"/>
    <col min="12546" max="12548" width="20.625" style="11" customWidth="1"/>
    <col min="12549" max="12799" width="6.875" style="11"/>
    <col min="12800" max="12800" width="14.5" style="11" customWidth="1"/>
    <col min="12801" max="12801" width="33.375" style="11" customWidth="1"/>
    <col min="12802" max="12804" width="20.625" style="11" customWidth="1"/>
    <col min="12805" max="13055" width="6.875" style="11"/>
    <col min="13056" max="13056" width="14.5" style="11" customWidth="1"/>
    <col min="13057" max="13057" width="33.375" style="11" customWidth="1"/>
    <col min="13058" max="13060" width="20.625" style="11" customWidth="1"/>
    <col min="13061" max="13311" width="6.875" style="11"/>
    <col min="13312" max="13312" width="14.5" style="11" customWidth="1"/>
    <col min="13313" max="13313" width="33.375" style="11" customWidth="1"/>
    <col min="13314" max="13316" width="20.625" style="11" customWidth="1"/>
    <col min="13317" max="13567" width="6.875" style="11"/>
    <col min="13568" max="13568" width="14.5" style="11" customWidth="1"/>
    <col min="13569" max="13569" width="33.375" style="11" customWidth="1"/>
    <col min="13570" max="13572" width="20.625" style="11" customWidth="1"/>
    <col min="13573" max="13823" width="6.875" style="11"/>
    <col min="13824" max="13824" width="14.5" style="11" customWidth="1"/>
    <col min="13825" max="13825" width="33.375" style="11" customWidth="1"/>
    <col min="13826" max="13828" width="20.625" style="11" customWidth="1"/>
    <col min="13829" max="14079" width="6.875" style="11"/>
    <col min="14080" max="14080" width="14.5" style="11" customWidth="1"/>
    <col min="14081" max="14081" width="33.375" style="11" customWidth="1"/>
    <col min="14082" max="14084" width="20.625" style="11" customWidth="1"/>
    <col min="14085" max="14335" width="6.875" style="11"/>
    <col min="14336" max="14336" width="14.5" style="11" customWidth="1"/>
    <col min="14337" max="14337" width="33.375" style="11" customWidth="1"/>
    <col min="14338" max="14340" width="20.625" style="11" customWidth="1"/>
    <col min="14341" max="14591" width="6.875" style="11"/>
    <col min="14592" max="14592" width="14.5" style="11" customWidth="1"/>
    <col min="14593" max="14593" width="33.375" style="11" customWidth="1"/>
    <col min="14594" max="14596" width="20.625" style="11" customWidth="1"/>
    <col min="14597" max="14847" width="6.875" style="11"/>
    <col min="14848" max="14848" width="14.5" style="11" customWidth="1"/>
    <col min="14849" max="14849" width="33.375" style="11" customWidth="1"/>
    <col min="14850" max="14852" width="20.625" style="11" customWidth="1"/>
    <col min="14853" max="15103" width="6.875" style="11"/>
    <col min="15104" max="15104" width="14.5" style="11" customWidth="1"/>
    <col min="15105" max="15105" width="33.375" style="11" customWidth="1"/>
    <col min="15106" max="15108" width="20.625" style="11" customWidth="1"/>
    <col min="15109" max="15359" width="6.875" style="11"/>
    <col min="15360" max="15360" width="14.5" style="11" customWidth="1"/>
    <col min="15361" max="15361" width="33.375" style="11" customWidth="1"/>
    <col min="15362" max="15364" width="20.625" style="11" customWidth="1"/>
    <col min="15365" max="15615" width="6.875" style="11"/>
    <col min="15616" max="15616" width="14.5" style="11" customWidth="1"/>
    <col min="15617" max="15617" width="33.375" style="11" customWidth="1"/>
    <col min="15618" max="15620" width="20.625" style="11" customWidth="1"/>
    <col min="15621" max="15871" width="6.875" style="11"/>
    <col min="15872" max="15872" width="14.5" style="11" customWidth="1"/>
    <col min="15873" max="15873" width="33.375" style="11" customWidth="1"/>
    <col min="15874" max="15876" width="20.625" style="11" customWidth="1"/>
    <col min="15877" max="16127" width="6.875" style="11"/>
    <col min="16128" max="16128" width="14.5" style="11" customWidth="1"/>
    <col min="16129" max="16129" width="33.375" style="11" customWidth="1"/>
    <col min="16130" max="16132" width="20.625" style="11" customWidth="1"/>
    <col min="16133" max="16383" width="6.875" style="11"/>
  </cols>
  <sheetData>
    <row r="1" customHeight="1" spans="1:4">
      <c r="A1" s="12" t="s">
        <v>114</v>
      </c>
      <c r="D1" s="90"/>
    </row>
    <row r="2" ht="34.5" customHeight="1" spans="1:4">
      <c r="A2" s="91" t="s">
        <v>115</v>
      </c>
      <c r="B2" s="92"/>
      <c r="C2" s="92"/>
      <c r="D2" s="92"/>
    </row>
    <row r="3" customHeight="1" spans="1:4">
      <c r="A3" s="92"/>
      <c r="B3" s="92"/>
      <c r="C3" s="92"/>
      <c r="D3" s="92"/>
    </row>
    <row r="4" s="89" customFormat="1" customHeight="1" spans="1:4">
      <c r="A4" s="18"/>
      <c r="B4" s="18"/>
      <c r="C4" s="18"/>
      <c r="D4" s="93" t="s">
        <v>2</v>
      </c>
    </row>
    <row r="5" s="89" customFormat="1" customHeight="1" spans="1:4">
      <c r="A5" s="53"/>
      <c r="B5" s="53" t="s">
        <v>116</v>
      </c>
      <c r="C5" s="53"/>
      <c r="D5" s="53"/>
    </row>
    <row r="6" s="89" customFormat="1" customHeight="1" spans="1:4">
      <c r="A6" s="53" t="s">
        <v>117</v>
      </c>
      <c r="B6" s="53" t="s">
        <v>7</v>
      </c>
      <c r="C6" s="53" t="s">
        <v>118</v>
      </c>
      <c r="D6" s="53" t="s">
        <v>119</v>
      </c>
    </row>
    <row r="7" s="89" customFormat="1" customHeight="1" spans="1:9">
      <c r="A7" s="94" t="s">
        <v>120</v>
      </c>
      <c r="B7" s="24">
        <f>C7+D7</f>
        <v>1099.81</v>
      </c>
      <c r="C7" s="24">
        <f>C8+C22+C50</f>
        <v>934.37</v>
      </c>
      <c r="D7" s="24">
        <f>D22</f>
        <v>165.44</v>
      </c>
      <c r="I7" s="77"/>
    </row>
    <row r="8" s="89" customFormat="1" customHeight="1" spans="1:6">
      <c r="A8" s="83" t="s">
        <v>121</v>
      </c>
      <c r="B8" s="24">
        <f t="shared" ref="B8:B39" si="0">C8+D8</f>
        <v>841.27</v>
      </c>
      <c r="C8" s="65">
        <f>SUM(C9:C21)</f>
        <v>841.27</v>
      </c>
      <c r="D8" s="24"/>
      <c r="F8" s="77"/>
    </row>
    <row r="9" s="89" customFormat="1" customHeight="1" spans="1:10">
      <c r="A9" s="83" t="s">
        <v>122</v>
      </c>
      <c r="B9" s="24">
        <f t="shared" si="0"/>
        <v>212.34</v>
      </c>
      <c r="C9" s="24">
        <v>212.34</v>
      </c>
      <c r="D9" s="24"/>
      <c r="E9" s="77"/>
      <c r="F9" s="77"/>
      <c r="J9" s="77"/>
    </row>
    <row r="10" s="89" customFormat="1" customHeight="1" spans="1:7">
      <c r="A10" s="83" t="s">
        <v>123</v>
      </c>
      <c r="B10" s="24">
        <f t="shared" si="0"/>
        <v>148.8</v>
      </c>
      <c r="C10" s="24">
        <v>148.8</v>
      </c>
      <c r="D10" s="24"/>
      <c r="E10" s="77"/>
      <c r="G10" s="77"/>
    </row>
    <row r="11" s="89" customFormat="1" customHeight="1" spans="1:7">
      <c r="A11" s="83" t="s">
        <v>124</v>
      </c>
      <c r="B11" s="24">
        <f t="shared" si="0"/>
        <v>18.5</v>
      </c>
      <c r="C11" s="24">
        <v>18.5</v>
      </c>
      <c r="D11" s="24"/>
      <c r="E11" s="77"/>
      <c r="G11" s="77"/>
    </row>
    <row r="12" s="89" customFormat="1" customHeight="1" spans="1:7">
      <c r="A12" s="83" t="s">
        <v>125</v>
      </c>
      <c r="B12" s="24">
        <f t="shared" si="0"/>
        <v>0</v>
      </c>
      <c r="C12" s="24"/>
      <c r="D12" s="24"/>
      <c r="E12" s="77"/>
      <c r="F12" s="77"/>
      <c r="G12" s="77"/>
    </row>
    <row r="13" s="89" customFormat="1" customHeight="1" spans="1:9">
      <c r="A13" s="83" t="s">
        <v>126</v>
      </c>
      <c r="B13" s="24">
        <f t="shared" si="0"/>
        <v>96.69</v>
      </c>
      <c r="C13" s="24">
        <v>96.69</v>
      </c>
      <c r="D13" s="24"/>
      <c r="E13" s="77"/>
      <c r="I13" s="77"/>
    </row>
    <row r="14" s="89" customFormat="1" customHeight="1" spans="1:10">
      <c r="A14" s="83" t="s">
        <v>127</v>
      </c>
      <c r="B14" s="24">
        <f t="shared" si="0"/>
        <v>61.68</v>
      </c>
      <c r="C14" s="24">
        <v>61.68</v>
      </c>
      <c r="D14" s="24"/>
      <c r="E14" s="77"/>
      <c r="F14" s="77"/>
      <c r="J14" s="77"/>
    </row>
    <row r="15" s="89" customFormat="1" customHeight="1" spans="1:10">
      <c r="A15" s="83" t="s">
        <v>128</v>
      </c>
      <c r="B15" s="24">
        <f t="shared" si="0"/>
        <v>30.84</v>
      </c>
      <c r="C15" s="24">
        <v>30.84</v>
      </c>
      <c r="D15" s="24"/>
      <c r="E15" s="77"/>
      <c r="F15" s="77"/>
      <c r="G15" s="77"/>
      <c r="J15" s="77"/>
    </row>
    <row r="16" s="89" customFormat="1" customHeight="1" spans="1:10">
      <c r="A16" s="83" t="s">
        <v>129</v>
      </c>
      <c r="B16" s="24">
        <f t="shared" si="0"/>
        <v>38.55</v>
      </c>
      <c r="C16" s="24">
        <v>38.55</v>
      </c>
      <c r="D16" s="24"/>
      <c r="E16" s="77"/>
      <c r="F16" s="77"/>
      <c r="J16" s="77"/>
    </row>
    <row r="17" s="89" customFormat="1" customHeight="1" spans="1:10">
      <c r="A17" s="83" t="s">
        <v>130</v>
      </c>
      <c r="B17" s="24">
        <f t="shared" si="0"/>
        <v>0</v>
      </c>
      <c r="C17" s="24"/>
      <c r="D17" s="24"/>
      <c r="E17" s="77"/>
      <c r="F17" s="77"/>
      <c r="J17" s="77"/>
    </row>
    <row r="18" s="89" customFormat="1" customHeight="1" spans="1:10">
      <c r="A18" s="83" t="s">
        <v>131</v>
      </c>
      <c r="B18" s="24">
        <f t="shared" si="0"/>
        <v>1.16</v>
      </c>
      <c r="C18" s="24">
        <v>1.16</v>
      </c>
      <c r="D18" s="24"/>
      <c r="E18" s="77"/>
      <c r="F18" s="77"/>
      <c r="J18" s="77"/>
    </row>
    <row r="19" s="89" customFormat="1" customHeight="1" spans="1:10">
      <c r="A19" s="83" t="s">
        <v>132</v>
      </c>
      <c r="B19" s="24">
        <f t="shared" si="0"/>
        <v>46.26</v>
      </c>
      <c r="C19" s="24">
        <v>46.26</v>
      </c>
      <c r="D19" s="24"/>
      <c r="E19" s="77"/>
      <c r="F19" s="77"/>
      <c r="H19" s="77"/>
      <c r="J19" s="77"/>
    </row>
    <row r="20" s="89" customFormat="1" customHeight="1" spans="1:10">
      <c r="A20" s="83" t="s">
        <v>133</v>
      </c>
      <c r="B20" s="24">
        <f t="shared" si="0"/>
        <v>11.04</v>
      </c>
      <c r="C20" s="24">
        <v>11.04</v>
      </c>
      <c r="D20" s="24"/>
      <c r="E20" s="77"/>
      <c r="F20" s="77"/>
      <c r="J20" s="77"/>
    </row>
    <row r="21" s="89" customFormat="1" customHeight="1" spans="1:6">
      <c r="A21" s="83" t="s">
        <v>134</v>
      </c>
      <c r="B21" s="24">
        <f t="shared" si="0"/>
        <v>175.41</v>
      </c>
      <c r="C21" s="65">
        <v>175.41</v>
      </c>
      <c r="D21" s="24"/>
      <c r="E21" s="77"/>
      <c r="F21" s="77"/>
    </row>
    <row r="22" s="89" customFormat="1" customHeight="1" spans="1:13">
      <c r="A22" s="83" t="s">
        <v>135</v>
      </c>
      <c r="B22" s="24">
        <f t="shared" si="0"/>
        <v>194.05</v>
      </c>
      <c r="C22" s="24">
        <f>C47</f>
        <v>28.61</v>
      </c>
      <c r="D22" s="24">
        <f>SUM(D23:D49)</f>
        <v>165.44</v>
      </c>
      <c r="E22" s="77"/>
      <c r="F22" s="77"/>
      <c r="G22" s="77"/>
      <c r="M22" s="77"/>
    </row>
    <row r="23" s="89" customFormat="1" customHeight="1" spans="1:6">
      <c r="A23" s="83" t="s">
        <v>136</v>
      </c>
      <c r="B23" s="24">
        <f t="shared" si="0"/>
        <v>27</v>
      </c>
      <c r="C23" s="24"/>
      <c r="D23" s="24">
        <v>27</v>
      </c>
      <c r="E23" s="77"/>
      <c r="F23" s="77"/>
    </row>
    <row r="24" s="89" customFormat="1" customHeight="1" spans="1:9">
      <c r="A24" s="83" t="s">
        <v>137</v>
      </c>
      <c r="B24" s="24">
        <f t="shared" si="0"/>
        <v>0.5</v>
      </c>
      <c r="C24" s="24"/>
      <c r="D24" s="24">
        <v>0.5</v>
      </c>
      <c r="E24" s="77"/>
      <c r="G24" s="77"/>
      <c r="I24" s="77"/>
    </row>
    <row r="25" s="89" customFormat="1" customHeight="1" spans="1:7">
      <c r="A25" s="83" t="s">
        <v>138</v>
      </c>
      <c r="B25" s="24">
        <f t="shared" si="0"/>
        <v>0</v>
      </c>
      <c r="C25" s="24"/>
      <c r="D25" s="24"/>
      <c r="E25" s="77"/>
      <c r="F25" s="77"/>
      <c r="G25" s="77"/>
    </row>
    <row r="26" s="89" customFormat="1" customHeight="1" spans="1:5">
      <c r="A26" s="83" t="s">
        <v>139</v>
      </c>
      <c r="B26" s="24">
        <f t="shared" si="0"/>
        <v>0</v>
      </c>
      <c r="C26" s="24"/>
      <c r="D26" s="24"/>
      <c r="E26" s="77"/>
    </row>
    <row r="27" s="89" customFormat="1" customHeight="1" spans="1:11">
      <c r="A27" s="83" t="s">
        <v>140</v>
      </c>
      <c r="B27" s="24">
        <f t="shared" si="0"/>
        <v>2</v>
      </c>
      <c r="C27" s="24"/>
      <c r="D27" s="24">
        <v>2</v>
      </c>
      <c r="E27" s="77"/>
      <c r="F27" s="77"/>
      <c r="H27" s="77"/>
      <c r="K27" s="77"/>
    </row>
    <row r="28" s="89" customFormat="1" customHeight="1" spans="1:7">
      <c r="A28" s="83" t="s">
        <v>141</v>
      </c>
      <c r="B28" s="24">
        <f t="shared" si="0"/>
        <v>3.7</v>
      </c>
      <c r="C28" s="24"/>
      <c r="D28" s="24">
        <v>3.7</v>
      </c>
      <c r="E28" s="77"/>
      <c r="F28" s="77"/>
      <c r="G28" s="77"/>
    </row>
    <row r="29" s="89" customFormat="1" customHeight="1" spans="1:6">
      <c r="A29" s="83" t="s">
        <v>142</v>
      </c>
      <c r="B29" s="24">
        <f t="shared" si="0"/>
        <v>15.91</v>
      </c>
      <c r="C29" s="24"/>
      <c r="D29" s="24">
        <v>15.91</v>
      </c>
      <c r="E29" s="77"/>
      <c r="F29" s="77"/>
    </row>
    <row r="30" s="89" customFormat="1" customHeight="1" spans="1:6">
      <c r="A30" s="83" t="s">
        <v>143</v>
      </c>
      <c r="B30" s="24">
        <f t="shared" si="0"/>
        <v>0</v>
      </c>
      <c r="C30" s="24"/>
      <c r="D30" s="24"/>
      <c r="E30" s="77"/>
      <c r="F30" s="77"/>
    </row>
    <row r="31" s="89" customFormat="1" customHeight="1" spans="1:6">
      <c r="A31" s="83" t="s">
        <v>144</v>
      </c>
      <c r="B31" s="24">
        <f t="shared" si="0"/>
        <v>0</v>
      </c>
      <c r="C31" s="24"/>
      <c r="D31" s="24"/>
      <c r="E31" s="77"/>
      <c r="F31" s="77"/>
    </row>
    <row r="32" s="89" customFormat="1" customHeight="1" spans="1:15">
      <c r="A32" s="83" t="s">
        <v>145</v>
      </c>
      <c r="B32" s="24">
        <f t="shared" si="0"/>
        <v>82.8</v>
      </c>
      <c r="C32" s="24"/>
      <c r="D32" s="24">
        <v>82.8</v>
      </c>
      <c r="E32" s="77"/>
      <c r="F32" s="77"/>
      <c r="O32" s="77"/>
    </row>
    <row r="33" s="89" customFormat="1" customHeight="1" spans="1:10">
      <c r="A33" s="83" t="s">
        <v>146</v>
      </c>
      <c r="B33" s="24">
        <f t="shared" si="0"/>
        <v>0</v>
      </c>
      <c r="C33" s="24"/>
      <c r="D33" s="24"/>
      <c r="E33" s="77"/>
      <c r="F33" s="77"/>
      <c r="G33" s="77"/>
      <c r="J33" s="77"/>
    </row>
    <row r="34" s="89" customFormat="1" customHeight="1" spans="1:8">
      <c r="A34" s="83" t="s">
        <v>147</v>
      </c>
      <c r="B34" s="24">
        <f t="shared" si="0"/>
        <v>3</v>
      </c>
      <c r="C34" s="24"/>
      <c r="D34" s="24">
        <v>3</v>
      </c>
      <c r="E34" s="77"/>
      <c r="F34" s="77"/>
      <c r="G34" s="77"/>
      <c r="H34" s="77"/>
    </row>
    <row r="35" s="89" customFormat="1" customHeight="1" spans="1:9">
      <c r="A35" s="83" t="s">
        <v>148</v>
      </c>
      <c r="B35" s="24">
        <f t="shared" si="0"/>
        <v>2.8</v>
      </c>
      <c r="C35" s="24"/>
      <c r="D35" s="24">
        <v>2.8</v>
      </c>
      <c r="E35" s="77"/>
      <c r="F35" s="77"/>
      <c r="G35" s="77"/>
      <c r="H35" s="77"/>
      <c r="I35" s="77"/>
    </row>
    <row r="36" s="89" customFormat="1" customHeight="1" spans="1:7">
      <c r="A36" s="83" t="s">
        <v>149</v>
      </c>
      <c r="B36" s="24">
        <f t="shared" si="0"/>
        <v>0</v>
      </c>
      <c r="C36" s="24"/>
      <c r="D36" s="24"/>
      <c r="E36" s="77"/>
      <c r="F36" s="77"/>
      <c r="G36" s="77"/>
    </row>
    <row r="37" s="89" customFormat="1" customHeight="1" spans="1:8">
      <c r="A37" s="83" t="s">
        <v>150</v>
      </c>
      <c r="B37" s="24">
        <f t="shared" si="0"/>
        <v>2.82</v>
      </c>
      <c r="C37" s="24"/>
      <c r="D37" s="24">
        <v>2.82</v>
      </c>
      <c r="E37" s="77"/>
      <c r="H37" s="77"/>
    </row>
    <row r="38" s="89" customFormat="1" customHeight="1" spans="1:7">
      <c r="A38" s="83" t="s">
        <v>151</v>
      </c>
      <c r="B38" s="24">
        <f t="shared" si="0"/>
        <v>0</v>
      </c>
      <c r="C38" s="24"/>
      <c r="D38" s="24"/>
      <c r="E38" s="77"/>
      <c r="F38" s="77"/>
      <c r="G38" s="77"/>
    </row>
    <row r="39" s="89" customFormat="1" customHeight="1" spans="1:5">
      <c r="A39" s="83" t="s">
        <v>152</v>
      </c>
      <c r="B39" s="24">
        <f t="shared" si="0"/>
        <v>0</v>
      </c>
      <c r="C39" s="24"/>
      <c r="D39" s="24"/>
      <c r="E39" s="77"/>
    </row>
    <row r="40" s="89" customFormat="1" customHeight="1" spans="1:7">
      <c r="A40" s="83" t="s">
        <v>153</v>
      </c>
      <c r="B40" s="24">
        <f t="shared" ref="B40:B61" si="1">C40+D40</f>
        <v>0</v>
      </c>
      <c r="C40" s="24"/>
      <c r="D40" s="24"/>
      <c r="E40" s="77"/>
      <c r="F40" s="77"/>
      <c r="G40" s="77"/>
    </row>
    <row r="41" s="89" customFormat="1" customHeight="1" spans="1:7">
      <c r="A41" s="83" t="s">
        <v>154</v>
      </c>
      <c r="B41" s="24">
        <f t="shared" si="1"/>
        <v>0</v>
      </c>
      <c r="C41" s="24"/>
      <c r="D41" s="24"/>
      <c r="E41" s="77"/>
      <c r="F41" s="77"/>
      <c r="G41" s="77"/>
    </row>
    <row r="42" s="89" customFormat="1" customHeight="1" spans="1:18">
      <c r="A42" s="83" t="s">
        <v>155</v>
      </c>
      <c r="B42" s="24">
        <f t="shared" si="1"/>
        <v>2</v>
      </c>
      <c r="C42" s="24"/>
      <c r="D42" s="24">
        <v>2</v>
      </c>
      <c r="E42" s="77"/>
      <c r="F42" s="77"/>
      <c r="I42" s="77"/>
      <c r="R42" s="77"/>
    </row>
    <row r="43" s="89" customFormat="1" customHeight="1" spans="1:6">
      <c r="A43" s="83" t="s">
        <v>156</v>
      </c>
      <c r="B43" s="24">
        <f t="shared" si="1"/>
        <v>0</v>
      </c>
      <c r="C43" s="24"/>
      <c r="D43" s="24"/>
      <c r="E43" s="77"/>
      <c r="F43" s="77"/>
    </row>
    <row r="44" s="89" customFormat="1" customHeight="1" spans="1:8">
      <c r="A44" s="83" t="s">
        <v>157</v>
      </c>
      <c r="B44" s="24">
        <f t="shared" si="1"/>
        <v>2.26</v>
      </c>
      <c r="C44" s="24"/>
      <c r="D44" s="24">
        <v>2.26</v>
      </c>
      <c r="E44" s="77"/>
      <c r="F44" s="77"/>
      <c r="G44" s="77"/>
      <c r="H44" s="77"/>
    </row>
    <row r="45" s="89" customFormat="1" customHeight="1" spans="1:6">
      <c r="A45" s="83" t="s">
        <v>158</v>
      </c>
      <c r="B45" s="24">
        <f t="shared" si="1"/>
        <v>5.65</v>
      </c>
      <c r="C45" s="24"/>
      <c r="D45" s="24">
        <v>5.65</v>
      </c>
      <c r="E45" s="77"/>
      <c r="F45" s="77"/>
    </row>
    <row r="46" s="89" customFormat="1" customHeight="1" spans="1:15">
      <c r="A46" s="83" t="s">
        <v>159</v>
      </c>
      <c r="B46" s="24">
        <f t="shared" si="1"/>
        <v>10</v>
      </c>
      <c r="C46" s="24"/>
      <c r="D46" s="24">
        <v>10</v>
      </c>
      <c r="E46" s="77"/>
      <c r="F46" s="77"/>
      <c r="H46" s="77"/>
      <c r="O46" s="77"/>
    </row>
    <row r="47" s="89" customFormat="1" customHeight="1" spans="1:15">
      <c r="A47" s="83" t="s">
        <v>160</v>
      </c>
      <c r="B47" s="24">
        <f t="shared" si="1"/>
        <v>28.61</v>
      </c>
      <c r="C47" s="24">
        <v>28.61</v>
      </c>
      <c r="D47" s="24"/>
      <c r="E47" s="77"/>
      <c r="F47" s="77"/>
      <c r="G47" s="77"/>
      <c r="O47" s="77"/>
    </row>
    <row r="48" s="89" customFormat="1" customHeight="1" spans="1:9">
      <c r="A48" s="83" t="s">
        <v>161</v>
      </c>
      <c r="B48" s="24">
        <f t="shared" si="1"/>
        <v>0</v>
      </c>
      <c r="C48" s="24"/>
      <c r="D48" s="24"/>
      <c r="E48" s="77"/>
      <c r="F48" s="77"/>
      <c r="G48" s="77"/>
      <c r="I48" s="77"/>
    </row>
    <row r="49" s="89" customFormat="1" customHeight="1" spans="1:8">
      <c r="A49" s="83" t="s">
        <v>162</v>
      </c>
      <c r="B49" s="24">
        <f t="shared" si="1"/>
        <v>5</v>
      </c>
      <c r="C49" s="24"/>
      <c r="D49" s="24">
        <v>5</v>
      </c>
      <c r="E49" s="77"/>
      <c r="F49" s="77"/>
      <c r="G49" s="77"/>
      <c r="H49" s="77"/>
    </row>
    <row r="50" s="89" customFormat="1" customHeight="1" spans="1:7">
      <c r="A50" s="83" t="s">
        <v>163</v>
      </c>
      <c r="B50" s="24">
        <f t="shared" si="1"/>
        <v>64.49</v>
      </c>
      <c r="C50" s="65">
        <f>C52+C55+C57</f>
        <v>64.49</v>
      </c>
      <c r="D50" s="24"/>
      <c r="E50" s="77"/>
      <c r="G50" s="77"/>
    </row>
    <row r="51" s="89" customFormat="1" customHeight="1" spans="1:6">
      <c r="A51" s="83" t="s">
        <v>164</v>
      </c>
      <c r="B51" s="24">
        <f t="shared" si="1"/>
        <v>0</v>
      </c>
      <c r="C51" s="24"/>
      <c r="D51" s="24"/>
      <c r="E51" s="77"/>
      <c r="F51" s="77"/>
    </row>
    <row r="52" s="89" customFormat="1" customHeight="1" spans="1:9">
      <c r="A52" s="83" t="s">
        <v>165</v>
      </c>
      <c r="B52" s="24">
        <f t="shared" si="1"/>
        <v>18.49</v>
      </c>
      <c r="C52" s="24">
        <v>18.49</v>
      </c>
      <c r="D52" s="24"/>
      <c r="E52" s="77"/>
      <c r="F52" s="77"/>
      <c r="H52" s="77"/>
      <c r="I52" s="77"/>
    </row>
    <row r="53" s="89" customFormat="1" customHeight="1" spans="1:7">
      <c r="A53" s="83" t="s">
        <v>166</v>
      </c>
      <c r="B53" s="24">
        <f t="shared" si="1"/>
        <v>0</v>
      </c>
      <c r="C53" s="24"/>
      <c r="D53" s="24"/>
      <c r="E53" s="77"/>
      <c r="F53" s="77"/>
      <c r="G53" s="77"/>
    </row>
    <row r="54" s="89" customFormat="1" customHeight="1" spans="1:6">
      <c r="A54" s="83" t="s">
        <v>167</v>
      </c>
      <c r="B54" s="24">
        <f t="shared" si="1"/>
        <v>0</v>
      </c>
      <c r="C54" s="24"/>
      <c r="D54" s="24"/>
      <c r="E54" s="77"/>
      <c r="F54" s="77"/>
    </row>
    <row r="55" s="89" customFormat="1" customHeight="1" spans="1:6">
      <c r="A55" s="83" t="s">
        <v>168</v>
      </c>
      <c r="B55" s="24">
        <f t="shared" si="1"/>
        <v>43</v>
      </c>
      <c r="C55" s="24">
        <v>43</v>
      </c>
      <c r="D55" s="24"/>
      <c r="E55" s="77"/>
      <c r="F55" s="77"/>
    </row>
    <row r="56" s="89" customFormat="1" customHeight="1" spans="1:6">
      <c r="A56" s="83" t="s">
        <v>169</v>
      </c>
      <c r="B56" s="24">
        <f t="shared" si="1"/>
        <v>0</v>
      </c>
      <c r="C56" s="24"/>
      <c r="D56" s="24"/>
      <c r="E56" s="77"/>
      <c r="F56" s="77"/>
    </row>
    <row r="57" s="89" customFormat="1" customHeight="1" spans="1:5">
      <c r="A57" s="83" t="s">
        <v>170</v>
      </c>
      <c r="B57" s="24">
        <f t="shared" si="1"/>
        <v>3</v>
      </c>
      <c r="C57" s="24">
        <v>3</v>
      </c>
      <c r="D57" s="24"/>
      <c r="E57" s="77"/>
    </row>
    <row r="58" customHeight="1" spans="1:4">
      <c r="A58" s="83" t="s">
        <v>171</v>
      </c>
      <c r="B58" s="24">
        <f t="shared" si="1"/>
        <v>0</v>
      </c>
      <c r="C58" s="26"/>
      <c r="D58" s="26"/>
    </row>
    <row r="59" customHeight="1" spans="1:13">
      <c r="A59" s="83" t="s">
        <v>172</v>
      </c>
      <c r="B59" s="24">
        <f t="shared" si="1"/>
        <v>0</v>
      </c>
      <c r="C59" s="26"/>
      <c r="D59" s="26"/>
      <c r="E59" s="28"/>
      <c r="M59" s="28"/>
    </row>
    <row r="60" customHeight="1" spans="1:4">
      <c r="A60" s="83" t="s">
        <v>173</v>
      </c>
      <c r="B60" s="24">
        <f t="shared" si="1"/>
        <v>0</v>
      </c>
      <c r="C60" s="29"/>
      <c r="D60" s="29"/>
    </row>
    <row r="61" customHeight="1" spans="1:4">
      <c r="A61" s="83" t="s">
        <v>174</v>
      </c>
      <c r="B61" s="24">
        <f t="shared" si="1"/>
        <v>0</v>
      </c>
      <c r="C61" s="29"/>
      <c r="D61" s="29"/>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A2" sqref="A2:F2"/>
    </sheetView>
  </sheetViews>
  <sheetFormatPr defaultColWidth="6.875" defaultRowHeight="12.75" customHeight="1" outlineLevelCol="6"/>
  <cols>
    <col min="1" max="1" width="14.75" style="11" customWidth="1"/>
    <col min="2" max="2" width="18.875" style="11" customWidth="1"/>
    <col min="3" max="4" width="11.625" style="11" customWidth="1"/>
    <col min="5" max="5" width="14.625" style="11" customWidth="1"/>
    <col min="6" max="6" width="30" style="11" customWidth="1"/>
    <col min="7" max="7" width="26.37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175</v>
      </c>
      <c r="G1" s="85"/>
    </row>
    <row r="2" ht="20.25" spans="1:7">
      <c r="A2" s="78" t="s">
        <v>176</v>
      </c>
      <c r="B2" s="78"/>
      <c r="C2" s="78"/>
      <c r="D2" s="78"/>
      <c r="E2" s="78"/>
      <c r="F2" s="78"/>
      <c r="G2" s="86"/>
    </row>
    <row r="3" ht="20.1" customHeight="1" spans="1:7">
      <c r="A3" s="87"/>
      <c r="B3" s="88"/>
      <c r="C3" s="88"/>
      <c r="D3" s="88"/>
      <c r="E3" s="88"/>
      <c r="F3" s="88"/>
      <c r="G3" s="88"/>
    </row>
    <row r="4" ht="20.1" customHeight="1" spans="1:6">
      <c r="A4" s="89"/>
      <c r="B4" s="89"/>
      <c r="C4" s="89"/>
      <c r="D4" s="89"/>
      <c r="E4" s="89"/>
      <c r="F4" s="19" t="s">
        <v>2</v>
      </c>
    </row>
    <row r="5" ht="30" customHeight="1" spans="1:6">
      <c r="A5" s="53" t="s">
        <v>177</v>
      </c>
      <c r="B5" s="53"/>
      <c r="C5" s="53"/>
      <c r="D5" s="53"/>
      <c r="E5" s="53"/>
      <c r="F5" s="53"/>
    </row>
    <row r="6" ht="26.1" customHeight="1" spans="1:6">
      <c r="A6" s="53" t="s">
        <v>7</v>
      </c>
      <c r="B6" s="6" t="s">
        <v>178</v>
      </c>
      <c r="C6" s="53" t="s">
        <v>179</v>
      </c>
      <c r="D6" s="53"/>
      <c r="E6" s="53"/>
      <c r="F6" s="53" t="s">
        <v>180</v>
      </c>
    </row>
    <row r="7" ht="39.95" customHeight="1" spans="1:6">
      <c r="A7" s="53"/>
      <c r="B7" s="6"/>
      <c r="C7" s="53" t="s">
        <v>181</v>
      </c>
      <c r="D7" s="6" t="s">
        <v>182</v>
      </c>
      <c r="E7" s="6" t="s">
        <v>183</v>
      </c>
      <c r="F7" s="53"/>
    </row>
    <row r="8" ht="26.1" customHeight="1" spans="1:6">
      <c r="A8" s="53">
        <f>E8</f>
        <v>5.34</v>
      </c>
      <c r="B8" s="6"/>
      <c r="D8" s="6"/>
      <c r="E8" s="6">
        <v>5.34</v>
      </c>
      <c r="F8" s="53"/>
    </row>
    <row r="9" ht="27" customHeight="1" spans="1:6">
      <c r="A9" s="53"/>
      <c r="B9" s="6"/>
      <c r="C9" s="53"/>
      <c r="D9" s="6"/>
      <c r="E9" s="6"/>
      <c r="F9" s="53"/>
    </row>
    <row r="10" ht="24.95" customHeight="1" spans="1:6">
      <c r="A10" s="53"/>
      <c r="B10" s="6"/>
      <c r="C10" s="53"/>
      <c r="D10" s="6"/>
      <c r="E10" s="6"/>
      <c r="F10" s="53"/>
    </row>
    <row r="11" ht="22.5" customHeight="1" spans="1:7">
      <c r="A11" s="24"/>
      <c r="B11" s="24"/>
      <c r="C11" s="24"/>
      <c r="D11" s="24"/>
      <c r="E11" s="24"/>
      <c r="F11" s="24"/>
      <c r="G11" s="28"/>
    </row>
    <row r="12" customHeight="1" spans="2:7">
      <c r="B12" s="28"/>
      <c r="C12" s="28"/>
      <c r="D12" s="28"/>
      <c r="E12" s="28"/>
      <c r="F12" s="28"/>
      <c r="G12" s="28"/>
    </row>
    <row r="13" customHeight="1" spans="2:7">
      <c r="B13" s="28"/>
      <c r="C13" s="28"/>
      <c r="D13" s="28"/>
      <c r="E13" s="28"/>
      <c r="F13" s="28"/>
      <c r="G13" s="28"/>
    </row>
    <row r="14" customHeight="1" spans="2:7">
      <c r="B14" s="28"/>
      <c r="C14" s="28"/>
      <c r="D14" s="28"/>
      <c r="E14" s="28"/>
      <c r="F14" s="28"/>
      <c r="G14" s="28"/>
    </row>
    <row r="15" customHeight="1" spans="2:4">
      <c r="B15" s="28"/>
      <c r="C15" s="28"/>
      <c r="D15" s="28"/>
    </row>
    <row r="16" customHeight="1" spans="2:6">
      <c r="B16" s="28"/>
      <c r="C16" s="28"/>
      <c r="D16" s="28"/>
      <c r="E16" s="28"/>
      <c r="F16" s="28"/>
    </row>
    <row r="17" customHeight="1" spans="2:4">
      <c r="B17" s="28"/>
      <c r="C17" s="28"/>
      <c r="D17" s="28"/>
    </row>
    <row r="18" customHeight="1" spans="5:7">
      <c r="E18" s="28"/>
      <c r="G18" s="28"/>
    </row>
    <row r="19" customHeight="1" spans="6:6">
      <c r="F19" s="28"/>
    </row>
    <row r="23" customHeight="1" spans="3:3">
      <c r="C23" s="28"/>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2" sqref="A2:D3"/>
    </sheetView>
  </sheetViews>
  <sheetFormatPr defaultColWidth="6.875" defaultRowHeight="12.75" customHeight="1" outlineLevelCol="3"/>
  <cols>
    <col min="1" max="1" width="52.5" style="11" customWidth="1"/>
    <col min="2" max="4" width="18.25" style="11" customWidth="1"/>
    <col min="5" max="255" width="6.875" style="11"/>
    <col min="256" max="256" width="19.5" style="11" customWidth="1"/>
    <col min="257" max="257" width="52.5" style="11" customWidth="1"/>
    <col min="258" max="260" width="18.25" style="11" customWidth="1"/>
    <col min="261" max="511" width="6.875" style="11"/>
    <col min="512" max="512" width="19.5" style="11" customWidth="1"/>
    <col min="513" max="513" width="52.5" style="11" customWidth="1"/>
    <col min="514" max="516" width="18.25" style="11" customWidth="1"/>
    <col min="517" max="767" width="6.875" style="11"/>
    <col min="768" max="768" width="19.5" style="11" customWidth="1"/>
    <col min="769" max="769" width="52.5" style="11" customWidth="1"/>
    <col min="770" max="772" width="18.25" style="11" customWidth="1"/>
    <col min="773" max="1023" width="6.875" style="11"/>
    <col min="1024" max="1024" width="19.5" style="11" customWidth="1"/>
    <col min="1025" max="1025" width="52.5" style="11" customWidth="1"/>
    <col min="1026" max="1028" width="18.25" style="11" customWidth="1"/>
    <col min="1029" max="1279" width="6.875" style="11"/>
    <col min="1280" max="1280" width="19.5" style="11" customWidth="1"/>
    <col min="1281" max="1281" width="52.5" style="11" customWidth="1"/>
    <col min="1282" max="1284" width="18.25" style="11" customWidth="1"/>
    <col min="1285" max="1535" width="6.875" style="11"/>
    <col min="1536" max="1536" width="19.5" style="11" customWidth="1"/>
    <col min="1537" max="1537" width="52.5" style="11" customWidth="1"/>
    <col min="1538" max="1540" width="18.25" style="11" customWidth="1"/>
    <col min="1541" max="1791" width="6.875" style="11"/>
    <col min="1792" max="1792" width="19.5" style="11" customWidth="1"/>
    <col min="1793" max="1793" width="52.5" style="11" customWidth="1"/>
    <col min="1794" max="1796" width="18.25" style="11" customWidth="1"/>
    <col min="1797" max="2047" width="6.875" style="11"/>
    <col min="2048" max="2048" width="19.5" style="11" customWidth="1"/>
    <col min="2049" max="2049" width="52.5" style="11" customWidth="1"/>
    <col min="2050" max="2052" width="18.25" style="11" customWidth="1"/>
    <col min="2053" max="2303" width="6.875" style="11"/>
    <col min="2304" max="2304" width="19.5" style="11" customWidth="1"/>
    <col min="2305" max="2305" width="52.5" style="11" customWidth="1"/>
    <col min="2306" max="2308" width="18.25" style="11" customWidth="1"/>
    <col min="2309" max="2559" width="6.875" style="11"/>
    <col min="2560" max="2560" width="19.5" style="11" customWidth="1"/>
    <col min="2561" max="2561" width="52.5" style="11" customWidth="1"/>
    <col min="2562" max="2564" width="18.25" style="11" customWidth="1"/>
    <col min="2565" max="2815" width="6.875" style="11"/>
    <col min="2816" max="2816" width="19.5" style="11" customWidth="1"/>
    <col min="2817" max="2817" width="52.5" style="11" customWidth="1"/>
    <col min="2818" max="2820" width="18.25" style="11" customWidth="1"/>
    <col min="2821" max="3071" width="6.875" style="11"/>
    <col min="3072" max="3072" width="19.5" style="11" customWidth="1"/>
    <col min="3073" max="3073" width="52.5" style="11" customWidth="1"/>
    <col min="3074" max="3076" width="18.25" style="11" customWidth="1"/>
    <col min="3077" max="3327" width="6.875" style="11"/>
    <col min="3328" max="3328" width="19.5" style="11" customWidth="1"/>
    <col min="3329" max="3329" width="52.5" style="11" customWidth="1"/>
    <col min="3330" max="3332" width="18.25" style="11" customWidth="1"/>
    <col min="3333" max="3583" width="6.875" style="11"/>
    <col min="3584" max="3584" width="19.5" style="11" customWidth="1"/>
    <col min="3585" max="3585" width="52.5" style="11" customWidth="1"/>
    <col min="3586" max="3588" width="18.25" style="11" customWidth="1"/>
    <col min="3589" max="3839" width="6.875" style="11"/>
    <col min="3840" max="3840" width="19.5" style="11" customWidth="1"/>
    <col min="3841" max="3841" width="52.5" style="11" customWidth="1"/>
    <col min="3842" max="3844" width="18.25" style="11" customWidth="1"/>
    <col min="3845" max="4095" width="6.875" style="11"/>
    <col min="4096" max="4096" width="19.5" style="11" customWidth="1"/>
    <col min="4097" max="4097" width="52.5" style="11" customWidth="1"/>
    <col min="4098" max="4100" width="18.25" style="11" customWidth="1"/>
    <col min="4101" max="4351" width="6.875" style="11"/>
    <col min="4352" max="4352" width="19.5" style="11" customWidth="1"/>
    <col min="4353" max="4353" width="52.5" style="11" customWidth="1"/>
    <col min="4354" max="4356" width="18.25" style="11" customWidth="1"/>
    <col min="4357" max="4607" width="6.875" style="11"/>
    <col min="4608" max="4608" width="19.5" style="11" customWidth="1"/>
    <col min="4609" max="4609" width="52.5" style="11" customWidth="1"/>
    <col min="4610" max="4612" width="18.25" style="11" customWidth="1"/>
    <col min="4613" max="4863" width="6.875" style="11"/>
    <col min="4864" max="4864" width="19.5" style="11" customWidth="1"/>
    <col min="4865" max="4865" width="52.5" style="11" customWidth="1"/>
    <col min="4866" max="4868" width="18.25" style="11" customWidth="1"/>
    <col min="4869" max="5119" width="6.875" style="11"/>
    <col min="5120" max="5120" width="19.5" style="11" customWidth="1"/>
    <col min="5121" max="5121" width="52.5" style="11" customWidth="1"/>
    <col min="5122" max="5124" width="18.25" style="11" customWidth="1"/>
    <col min="5125" max="5375" width="6.875" style="11"/>
    <col min="5376" max="5376" width="19.5" style="11" customWidth="1"/>
    <col min="5377" max="5377" width="52.5" style="11" customWidth="1"/>
    <col min="5378" max="5380" width="18.25" style="11" customWidth="1"/>
    <col min="5381" max="5631" width="6.875" style="11"/>
    <col min="5632" max="5632" width="19.5" style="11" customWidth="1"/>
    <col min="5633" max="5633" width="52.5" style="11" customWidth="1"/>
    <col min="5634" max="5636" width="18.25" style="11" customWidth="1"/>
    <col min="5637" max="5887" width="6.875" style="11"/>
    <col min="5888" max="5888" width="19.5" style="11" customWidth="1"/>
    <col min="5889" max="5889" width="52.5" style="11" customWidth="1"/>
    <col min="5890" max="5892" width="18.25" style="11" customWidth="1"/>
    <col min="5893" max="6143" width="6.875" style="11"/>
    <col min="6144" max="6144" width="19.5" style="11" customWidth="1"/>
    <col min="6145" max="6145" width="52.5" style="11" customWidth="1"/>
    <col min="6146" max="6148" width="18.25" style="11" customWidth="1"/>
    <col min="6149" max="6399" width="6.875" style="11"/>
    <col min="6400" max="6400" width="19.5" style="11" customWidth="1"/>
    <col min="6401" max="6401" width="52.5" style="11" customWidth="1"/>
    <col min="6402" max="6404" width="18.25" style="11" customWidth="1"/>
    <col min="6405" max="6655" width="6.875" style="11"/>
    <col min="6656" max="6656" width="19.5" style="11" customWidth="1"/>
    <col min="6657" max="6657" width="52.5" style="11" customWidth="1"/>
    <col min="6658" max="6660" width="18.25" style="11" customWidth="1"/>
    <col min="6661" max="6911" width="6.875" style="11"/>
    <col min="6912" max="6912" width="19.5" style="11" customWidth="1"/>
    <col min="6913" max="6913" width="52.5" style="11" customWidth="1"/>
    <col min="6914" max="6916" width="18.25" style="11" customWidth="1"/>
    <col min="6917" max="7167" width="6.875" style="11"/>
    <col min="7168" max="7168" width="19.5" style="11" customWidth="1"/>
    <col min="7169" max="7169" width="52.5" style="11" customWidth="1"/>
    <col min="7170" max="7172" width="18.25" style="11" customWidth="1"/>
    <col min="7173" max="7423" width="6.875" style="11"/>
    <col min="7424" max="7424" width="19.5" style="11" customWidth="1"/>
    <col min="7425" max="7425" width="52.5" style="11" customWidth="1"/>
    <col min="7426" max="7428" width="18.25" style="11" customWidth="1"/>
    <col min="7429" max="7679" width="6.875" style="11"/>
    <col min="7680" max="7680" width="19.5" style="11" customWidth="1"/>
    <col min="7681" max="7681" width="52.5" style="11" customWidth="1"/>
    <col min="7682" max="7684" width="18.25" style="11" customWidth="1"/>
    <col min="7685" max="7935" width="6.875" style="11"/>
    <col min="7936" max="7936" width="19.5" style="11" customWidth="1"/>
    <col min="7937" max="7937" width="52.5" style="11" customWidth="1"/>
    <col min="7938" max="7940" width="18.25" style="11" customWidth="1"/>
    <col min="7941" max="8191" width="6.875" style="11"/>
    <col min="8192" max="8192" width="19.5" style="11" customWidth="1"/>
    <col min="8193" max="8193" width="52.5" style="11" customWidth="1"/>
    <col min="8194" max="8196" width="18.25" style="11" customWidth="1"/>
    <col min="8197" max="8447" width="6.875" style="11"/>
    <col min="8448" max="8448" width="19.5" style="11" customWidth="1"/>
    <col min="8449" max="8449" width="52.5" style="11" customWidth="1"/>
    <col min="8450" max="8452" width="18.25" style="11" customWidth="1"/>
    <col min="8453" max="8703" width="6.875" style="11"/>
    <col min="8704" max="8704" width="19.5" style="11" customWidth="1"/>
    <col min="8705" max="8705" width="52.5" style="11" customWidth="1"/>
    <col min="8706" max="8708" width="18.25" style="11" customWidth="1"/>
    <col min="8709" max="8959" width="6.875" style="11"/>
    <col min="8960" max="8960" width="19.5" style="11" customWidth="1"/>
    <col min="8961" max="8961" width="52.5" style="11" customWidth="1"/>
    <col min="8962" max="8964" width="18.25" style="11" customWidth="1"/>
    <col min="8965" max="9215" width="6.875" style="11"/>
    <col min="9216" max="9216" width="19.5" style="11" customWidth="1"/>
    <col min="9217" max="9217" width="52.5" style="11" customWidth="1"/>
    <col min="9218" max="9220" width="18.25" style="11" customWidth="1"/>
    <col min="9221" max="9471" width="6.875" style="11"/>
    <col min="9472" max="9472" width="19.5" style="11" customWidth="1"/>
    <col min="9473" max="9473" width="52.5" style="11" customWidth="1"/>
    <col min="9474" max="9476" width="18.25" style="11" customWidth="1"/>
    <col min="9477" max="9727" width="6.875" style="11"/>
    <col min="9728" max="9728" width="19.5" style="11" customWidth="1"/>
    <col min="9729" max="9729" width="52.5" style="11" customWidth="1"/>
    <col min="9730" max="9732" width="18.25" style="11" customWidth="1"/>
    <col min="9733" max="9983" width="6.875" style="11"/>
    <col min="9984" max="9984" width="19.5" style="11" customWidth="1"/>
    <col min="9985" max="9985" width="52.5" style="11" customWidth="1"/>
    <col min="9986" max="9988" width="18.25" style="11" customWidth="1"/>
    <col min="9989" max="10239" width="6.875" style="11"/>
    <col min="10240" max="10240" width="19.5" style="11" customWidth="1"/>
    <col min="10241" max="10241" width="52.5" style="11" customWidth="1"/>
    <col min="10242" max="10244" width="18.25" style="11" customWidth="1"/>
    <col min="10245" max="10495" width="6.875" style="11"/>
    <col min="10496" max="10496" width="19.5" style="11" customWidth="1"/>
    <col min="10497" max="10497" width="52.5" style="11" customWidth="1"/>
    <col min="10498" max="10500" width="18.25" style="11" customWidth="1"/>
    <col min="10501" max="10751" width="6.875" style="11"/>
    <col min="10752" max="10752" width="19.5" style="11" customWidth="1"/>
    <col min="10753" max="10753" width="52.5" style="11" customWidth="1"/>
    <col min="10754" max="10756" width="18.25" style="11" customWidth="1"/>
    <col min="10757" max="11007" width="6.875" style="11"/>
    <col min="11008" max="11008" width="19.5" style="11" customWidth="1"/>
    <col min="11009" max="11009" width="52.5" style="11" customWidth="1"/>
    <col min="11010" max="11012" width="18.25" style="11" customWidth="1"/>
    <col min="11013" max="11263" width="6.875" style="11"/>
    <col min="11264" max="11264" width="19.5" style="11" customWidth="1"/>
    <col min="11265" max="11265" width="52.5" style="11" customWidth="1"/>
    <col min="11266" max="11268" width="18.25" style="11" customWidth="1"/>
    <col min="11269" max="11519" width="6.875" style="11"/>
    <col min="11520" max="11520" width="19.5" style="11" customWidth="1"/>
    <col min="11521" max="11521" width="52.5" style="11" customWidth="1"/>
    <col min="11522" max="11524" width="18.25" style="11" customWidth="1"/>
    <col min="11525" max="11775" width="6.875" style="11"/>
    <col min="11776" max="11776" width="19.5" style="11" customWidth="1"/>
    <col min="11777" max="11777" width="52.5" style="11" customWidth="1"/>
    <col min="11778" max="11780" width="18.25" style="11" customWidth="1"/>
    <col min="11781" max="12031" width="6.875" style="11"/>
    <col min="12032" max="12032" width="19.5" style="11" customWidth="1"/>
    <col min="12033" max="12033" width="52.5" style="11" customWidth="1"/>
    <col min="12034" max="12036" width="18.25" style="11" customWidth="1"/>
    <col min="12037" max="12287" width="6.875" style="11"/>
    <col min="12288" max="12288" width="19.5" style="11" customWidth="1"/>
    <col min="12289" max="12289" width="52.5" style="11" customWidth="1"/>
    <col min="12290" max="12292" width="18.25" style="11" customWidth="1"/>
    <col min="12293" max="12543" width="6.875" style="11"/>
    <col min="12544" max="12544" width="19.5" style="11" customWidth="1"/>
    <col min="12545" max="12545" width="52.5" style="11" customWidth="1"/>
    <col min="12546" max="12548" width="18.25" style="11" customWidth="1"/>
    <col min="12549" max="12799" width="6.875" style="11"/>
    <col min="12800" max="12800" width="19.5" style="11" customWidth="1"/>
    <col min="12801" max="12801" width="52.5" style="11" customWidth="1"/>
    <col min="12802" max="12804" width="18.25" style="11" customWidth="1"/>
    <col min="12805" max="13055" width="6.875" style="11"/>
    <col min="13056" max="13056" width="19.5" style="11" customWidth="1"/>
    <col min="13057" max="13057" width="52.5" style="11" customWidth="1"/>
    <col min="13058" max="13060" width="18.25" style="11" customWidth="1"/>
    <col min="13061" max="13311" width="6.875" style="11"/>
    <col min="13312" max="13312" width="19.5" style="11" customWidth="1"/>
    <col min="13313" max="13313" width="52.5" style="11" customWidth="1"/>
    <col min="13314" max="13316" width="18.25" style="11" customWidth="1"/>
    <col min="13317" max="13567" width="6.875" style="11"/>
    <col min="13568" max="13568" width="19.5" style="11" customWidth="1"/>
    <col min="13569" max="13569" width="52.5" style="11" customWidth="1"/>
    <col min="13570" max="13572" width="18.25" style="11" customWidth="1"/>
    <col min="13573" max="13823" width="6.875" style="11"/>
    <col min="13824" max="13824" width="19.5" style="11" customWidth="1"/>
    <col min="13825" max="13825" width="52.5" style="11" customWidth="1"/>
    <col min="13826" max="13828" width="18.25" style="11" customWidth="1"/>
    <col min="13829" max="14079" width="6.875" style="11"/>
    <col min="14080" max="14080" width="19.5" style="11" customWidth="1"/>
    <col min="14081" max="14081" width="52.5" style="11" customWidth="1"/>
    <col min="14082" max="14084" width="18.25" style="11" customWidth="1"/>
    <col min="14085" max="14335" width="6.875" style="11"/>
    <col min="14336" max="14336" width="19.5" style="11" customWidth="1"/>
    <col min="14337" max="14337" width="52.5" style="11" customWidth="1"/>
    <col min="14338" max="14340" width="18.25" style="11" customWidth="1"/>
    <col min="14341" max="14591" width="6.875" style="11"/>
    <col min="14592" max="14592" width="19.5" style="11" customWidth="1"/>
    <col min="14593" max="14593" width="52.5" style="11" customWidth="1"/>
    <col min="14594" max="14596" width="18.25" style="11" customWidth="1"/>
    <col min="14597" max="14847" width="6.875" style="11"/>
    <col min="14848" max="14848" width="19.5" style="11" customWidth="1"/>
    <col min="14849" max="14849" width="52.5" style="11" customWidth="1"/>
    <col min="14850" max="14852" width="18.25" style="11" customWidth="1"/>
    <col min="14853" max="15103" width="6.875" style="11"/>
    <col min="15104" max="15104" width="19.5" style="11" customWidth="1"/>
    <col min="15105" max="15105" width="52.5" style="11" customWidth="1"/>
    <col min="15106" max="15108" width="18.25" style="11" customWidth="1"/>
    <col min="15109" max="15359" width="6.875" style="11"/>
    <col min="15360" max="15360" width="19.5" style="11" customWidth="1"/>
    <col min="15361" max="15361" width="52.5" style="11" customWidth="1"/>
    <col min="15362" max="15364" width="18.25" style="11" customWidth="1"/>
    <col min="15365" max="15615" width="6.875" style="11"/>
    <col min="15616" max="15616" width="19.5" style="11" customWidth="1"/>
    <col min="15617" max="15617" width="52.5" style="11" customWidth="1"/>
    <col min="15618" max="15620" width="18.25" style="11" customWidth="1"/>
    <col min="15621" max="15871" width="6.875" style="11"/>
    <col min="15872" max="15872" width="19.5" style="11" customWidth="1"/>
    <col min="15873" max="15873" width="52.5" style="11" customWidth="1"/>
    <col min="15874" max="15876" width="18.25" style="11" customWidth="1"/>
    <col min="15877" max="16127" width="6.875" style="11"/>
    <col min="16128" max="16128" width="19.5" style="11" customWidth="1"/>
    <col min="16129" max="16129" width="52.5" style="11" customWidth="1"/>
    <col min="16130" max="16132" width="18.25" style="11" customWidth="1"/>
    <col min="16133" max="16383" width="6.875" style="11"/>
  </cols>
  <sheetData>
    <row r="1" ht="20.1" customHeight="1" spans="1:4">
      <c r="A1" s="12" t="s">
        <v>184</v>
      </c>
      <c r="D1" s="47"/>
    </row>
    <row r="2" spans="1:4">
      <c r="A2" s="78" t="s">
        <v>185</v>
      </c>
      <c r="B2" s="78"/>
      <c r="C2" s="78"/>
      <c r="D2" s="78"/>
    </row>
    <row r="3" ht="20.1" customHeight="1" spans="1:4">
      <c r="A3" s="78"/>
      <c r="B3" s="78"/>
      <c r="C3" s="78"/>
      <c r="D3" s="78"/>
    </row>
    <row r="4" ht="20.1" customHeight="1" spans="1:4">
      <c r="A4" s="79"/>
      <c r="B4" s="79"/>
      <c r="C4" s="79"/>
      <c r="D4" s="80" t="s">
        <v>2</v>
      </c>
    </row>
    <row r="5" ht="20.1" customHeight="1" spans="1:4">
      <c r="A5" s="81" t="s">
        <v>186</v>
      </c>
      <c r="B5" s="53" t="s">
        <v>187</v>
      </c>
      <c r="C5" s="53"/>
      <c r="D5" s="53"/>
    </row>
    <row r="6" ht="20.1" customHeight="1" spans="1:4">
      <c r="A6" s="82"/>
      <c r="B6" s="54" t="s">
        <v>7</v>
      </c>
      <c r="C6" s="54" t="s">
        <v>45</v>
      </c>
      <c r="D6" s="54" t="s">
        <v>46</v>
      </c>
    </row>
    <row r="7" ht="20.1" customHeight="1" spans="1:4">
      <c r="A7" s="83" t="s">
        <v>188</v>
      </c>
      <c r="B7" s="53"/>
      <c r="C7" s="53"/>
      <c r="D7" s="53"/>
    </row>
    <row r="8" ht="20.1" customHeight="1" spans="1:4">
      <c r="A8" s="83" t="s">
        <v>189</v>
      </c>
      <c r="B8" s="53"/>
      <c r="C8" s="53"/>
      <c r="D8" s="53"/>
    </row>
    <row r="9" ht="20.1" customHeight="1" spans="1:4">
      <c r="A9" s="83" t="s">
        <v>190</v>
      </c>
      <c r="B9" s="53"/>
      <c r="C9" s="53"/>
      <c r="D9" s="53"/>
    </row>
    <row r="10" ht="20.25" customHeight="1" spans="1:4">
      <c r="A10" s="84" t="s">
        <v>191</v>
      </c>
      <c r="B10" s="28"/>
      <c r="C10" s="28"/>
      <c r="D10" s="28"/>
    </row>
    <row r="11" ht="20.25" customHeight="1" spans="1:4">
      <c r="A11" s="28"/>
      <c r="B11" s="28"/>
      <c r="C11" s="28"/>
      <c r="D11" s="28"/>
    </row>
    <row r="12" customHeight="1" spans="1:4">
      <c r="A12" s="28"/>
      <c r="B12" s="28"/>
      <c r="D12" s="28"/>
    </row>
    <row r="13" customHeight="1" spans="1:4">
      <c r="A13" s="28"/>
      <c r="B13" s="28"/>
      <c r="C13" s="28"/>
      <c r="D13" s="28"/>
    </row>
    <row r="14" customHeight="1" spans="1:4">
      <c r="A14" s="28"/>
      <c r="B14" s="28"/>
      <c r="D14" s="28"/>
    </row>
    <row r="15" customHeight="1" spans="1:4">
      <c r="A15" s="28"/>
      <c r="C15" s="28"/>
      <c r="D15" s="28"/>
    </row>
    <row r="16" customHeight="1" spans="4:4">
      <c r="D16" s="28"/>
    </row>
    <row r="17" customHeight="1" spans="1:1">
      <c r="A17" s="28"/>
    </row>
    <row r="18" customHeight="1" spans="1:1">
      <c r="A18" s="28"/>
    </row>
    <row r="19" customHeight="1" spans="1:1">
      <c r="A19" s="28"/>
    </row>
    <row r="20" customHeight="1" spans="1:1">
      <c r="A20" s="28"/>
    </row>
    <row r="21" customHeight="1" spans="1:1">
      <c r="A21" s="28"/>
    </row>
    <row r="22" customHeight="1" spans="1:1">
      <c r="A22" s="28"/>
    </row>
    <row r="24" customHeight="1" spans="1:1">
      <c r="A24" s="28"/>
    </row>
    <row r="25" customHeight="1" spans="1:1">
      <c r="A25" s="28"/>
    </row>
    <row r="27" customHeight="1" spans="1:1">
      <c r="A27" s="28"/>
    </row>
    <row r="28" customHeight="1" spans="1:1">
      <c r="A28" s="28"/>
    </row>
    <row r="29" customHeight="1" spans="3:3">
      <c r="C29" s="28"/>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workbookViewId="0">
      <selection activeCell="A2" sqref="A2"/>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192</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row>
    <row r="2" ht="27" spans="1:251">
      <c r="A2" s="48" t="s">
        <v>193</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row>
    <row r="3"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customHeight="1" spans="1:251">
      <c r="A4" s="17"/>
      <c r="B4" s="51"/>
      <c r="C4" s="52"/>
      <c r="D4" s="19" t="s">
        <v>2</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row>
    <row r="5" ht="23.25" customHeight="1" spans="1:251">
      <c r="A5" s="53" t="s">
        <v>3</v>
      </c>
      <c r="B5" s="53"/>
      <c r="C5" s="53" t="s">
        <v>4</v>
      </c>
      <c r="D5" s="53"/>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row>
    <row r="6" ht="24" customHeight="1" spans="1:251">
      <c r="A6" s="54" t="s">
        <v>5</v>
      </c>
      <c r="B6" s="55" t="s">
        <v>6</v>
      </c>
      <c r="C6" s="54" t="s">
        <v>5</v>
      </c>
      <c r="D6" s="54" t="s">
        <v>6</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row>
    <row r="7" customHeight="1" spans="1:251">
      <c r="A7" s="56" t="s">
        <v>194</v>
      </c>
      <c r="B7" s="57">
        <v>2021</v>
      </c>
      <c r="C7" s="23" t="s">
        <v>195</v>
      </c>
      <c r="D7" s="58">
        <v>620.25</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row>
    <row r="8" customHeight="1" spans="1:251">
      <c r="A8" s="59" t="s">
        <v>196</v>
      </c>
      <c r="B8" s="24"/>
      <c r="C8" s="23" t="s">
        <v>197</v>
      </c>
      <c r="D8" s="60"/>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customHeight="1" spans="1:251">
      <c r="A9" s="61" t="s">
        <v>198</v>
      </c>
      <c r="B9" s="57"/>
      <c r="C9" s="23" t="s">
        <v>199</v>
      </c>
      <c r="D9" s="60"/>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row>
    <row r="10" customHeight="1" spans="1:251">
      <c r="A10" s="62" t="s">
        <v>200</v>
      </c>
      <c r="B10" s="63"/>
      <c r="C10" s="23" t="s">
        <v>201</v>
      </c>
      <c r="D10" s="60"/>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row>
    <row r="11" customHeight="1" spans="1:251">
      <c r="A11" s="62" t="s">
        <v>202</v>
      </c>
      <c r="B11" s="63"/>
      <c r="C11" s="23" t="s">
        <v>203</v>
      </c>
      <c r="D11" s="60"/>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row>
    <row r="12" customHeight="1" spans="1:251">
      <c r="A12" s="62" t="s">
        <v>204</v>
      </c>
      <c r="B12" s="24"/>
      <c r="C12" s="23" t="s">
        <v>205</v>
      </c>
      <c r="D12" s="60"/>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row>
    <row r="13" customHeight="1" spans="1:251">
      <c r="A13" s="62"/>
      <c r="B13" s="64"/>
      <c r="C13" s="23" t="s">
        <v>206</v>
      </c>
      <c r="D13" s="60">
        <v>40.53</v>
      </c>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row>
    <row r="14" customHeight="1" spans="1:251">
      <c r="A14" s="62"/>
      <c r="B14" s="65"/>
      <c r="C14" s="23" t="s">
        <v>207</v>
      </c>
      <c r="D14" s="60">
        <v>795.87</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row>
    <row r="15" customHeight="1" spans="1:251">
      <c r="A15" s="62"/>
      <c r="B15" s="65"/>
      <c r="C15" s="23" t="s">
        <v>208</v>
      </c>
      <c r="D15" s="60">
        <v>75.8</v>
      </c>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row>
    <row r="16" customHeight="1" spans="1:251">
      <c r="A16" s="62"/>
      <c r="B16" s="65"/>
      <c r="C16" s="23" t="s">
        <v>209</v>
      </c>
      <c r="D16" s="60">
        <v>50</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row>
    <row r="17" customHeight="1" spans="1:251">
      <c r="A17" s="62"/>
      <c r="B17" s="65"/>
      <c r="C17" s="23" t="s">
        <v>210</v>
      </c>
      <c r="D17" s="60"/>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row>
    <row r="18" customHeight="1" spans="1:251">
      <c r="A18" s="66"/>
      <c r="B18" s="65"/>
      <c r="C18" s="23" t="s">
        <v>211</v>
      </c>
      <c r="D18" s="60">
        <v>392.29</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row>
    <row r="19" customHeight="1" spans="1:251">
      <c r="A19" s="66"/>
      <c r="B19" s="65"/>
      <c r="C19" s="23" t="s">
        <v>212</v>
      </c>
      <c r="D19" s="60"/>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row>
    <row r="20" customHeight="1" spans="1:251">
      <c r="A20" s="66"/>
      <c r="B20" s="65"/>
      <c r="C20" s="23" t="s">
        <v>213</v>
      </c>
      <c r="D20" s="60"/>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row>
    <row r="21" customHeight="1" spans="1:251">
      <c r="A21" s="66"/>
      <c r="B21" s="65"/>
      <c r="C21" s="23" t="s">
        <v>214</v>
      </c>
      <c r="D21" s="60"/>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row>
    <row r="22" customHeight="1" spans="1:251">
      <c r="A22" s="66"/>
      <c r="B22" s="65"/>
      <c r="C22" s="23" t="s">
        <v>215</v>
      </c>
      <c r="D22" s="60"/>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row>
    <row r="23" customHeight="1" spans="1:251">
      <c r="A23" s="66"/>
      <c r="B23" s="65"/>
      <c r="C23" s="23" t="s">
        <v>216</v>
      </c>
      <c r="D23" s="60"/>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row>
    <row r="24" customHeight="1" spans="1:251">
      <c r="A24" s="66"/>
      <c r="B24" s="65"/>
      <c r="C24" s="23" t="s">
        <v>217</v>
      </c>
      <c r="D24" s="60">
        <v>46.26</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row>
    <row r="25" customHeight="1" spans="1:251">
      <c r="A25" s="66"/>
      <c r="B25" s="65"/>
      <c r="C25" s="23" t="s">
        <v>218</v>
      </c>
      <c r="D25" s="60"/>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row>
    <row r="26" customHeight="1" spans="1:251">
      <c r="A26" s="66"/>
      <c r="B26" s="65"/>
      <c r="C26" s="23" t="s">
        <v>219</v>
      </c>
      <c r="D26" s="60"/>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row>
    <row r="27" customHeight="1" spans="1:251">
      <c r="A27" s="66"/>
      <c r="B27" s="65"/>
      <c r="C27" s="23" t="s">
        <v>220</v>
      </c>
      <c r="D27" s="60"/>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row>
    <row r="28" customHeight="1" spans="1:251">
      <c r="A28" s="66"/>
      <c r="B28" s="65"/>
      <c r="C28" s="23" t="s">
        <v>221</v>
      </c>
      <c r="D28" s="60"/>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row>
    <row r="29" customHeight="1" spans="1:251">
      <c r="A29" s="67"/>
      <c r="B29" s="65"/>
      <c r="C29" s="68"/>
      <c r="D29" s="60"/>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row>
    <row r="30" customHeight="1" spans="1:251">
      <c r="A30" s="69" t="s">
        <v>222</v>
      </c>
      <c r="B30" s="70">
        <v>2021</v>
      </c>
      <c r="C30" s="71" t="s">
        <v>223</v>
      </c>
      <c r="D30" s="72">
        <f>SUM(D7:D29)</f>
        <v>2021</v>
      </c>
      <c r="F30" s="28"/>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row>
    <row r="31" customHeight="1" spans="1:251">
      <c r="A31" s="62" t="s">
        <v>224</v>
      </c>
      <c r="B31" s="70"/>
      <c r="C31" s="68" t="s">
        <v>225</v>
      </c>
      <c r="D31" s="72"/>
      <c r="E31" s="28"/>
      <c r="F31" s="28"/>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row>
    <row r="32" customHeight="1" spans="1:251">
      <c r="A32" s="62" t="s">
        <v>226</v>
      </c>
      <c r="B32" s="24"/>
      <c r="C32" s="73"/>
      <c r="D32" s="72"/>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row>
    <row r="33" customHeight="1" spans="1:5">
      <c r="A33" s="74" t="s">
        <v>227</v>
      </c>
      <c r="B33" s="75">
        <v>2021</v>
      </c>
      <c r="C33" s="76" t="s">
        <v>228</v>
      </c>
      <c r="D33" s="72">
        <v>2021</v>
      </c>
      <c r="E33" s="28"/>
    </row>
    <row r="40" customHeight="1" spans="3:3">
      <c r="C40" s="28"/>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9"/>
  <sheetViews>
    <sheetView showGridLines="0" showZeros="0" workbookViewId="0">
      <selection activeCell="A2" sqref="A2"/>
    </sheetView>
  </sheetViews>
  <sheetFormatPr defaultColWidth="6.875" defaultRowHeight="12.75" customHeight="1"/>
  <cols>
    <col min="1" max="1" width="42" style="11" customWidth="1"/>
    <col min="2" max="11" width="12.625" style="11" customWidth="1"/>
    <col min="12" max="255" width="6.875" style="11"/>
    <col min="256" max="256" width="9.25" style="11" customWidth="1"/>
    <col min="257" max="257" width="44.625" style="11" customWidth="1"/>
    <col min="258" max="267" width="12.625" style="11" customWidth="1"/>
    <col min="268" max="511" width="6.875" style="11"/>
    <col min="512" max="512" width="9.25" style="11" customWidth="1"/>
    <col min="513" max="513" width="44.625" style="11" customWidth="1"/>
    <col min="514" max="523" width="12.625" style="11" customWidth="1"/>
    <col min="524" max="767" width="6.875" style="11"/>
    <col min="768" max="768" width="9.25" style="11" customWidth="1"/>
    <col min="769" max="769" width="44.625" style="11" customWidth="1"/>
    <col min="770" max="779" width="12.625" style="11" customWidth="1"/>
    <col min="780" max="1023" width="6.875" style="11"/>
    <col min="1024" max="1024" width="9.25" style="11" customWidth="1"/>
    <col min="1025" max="1025" width="44.625" style="11" customWidth="1"/>
    <col min="1026" max="1035" width="12.625" style="11" customWidth="1"/>
    <col min="1036" max="1279" width="6.875" style="11"/>
    <col min="1280" max="1280" width="9.25" style="11" customWidth="1"/>
    <col min="1281" max="1281" width="44.625" style="11" customWidth="1"/>
    <col min="1282" max="1291" width="12.625" style="11" customWidth="1"/>
    <col min="1292" max="1535" width="6.875" style="11"/>
    <col min="1536" max="1536" width="9.25" style="11" customWidth="1"/>
    <col min="1537" max="1537" width="44.625" style="11" customWidth="1"/>
    <col min="1538" max="1547" width="12.625" style="11" customWidth="1"/>
    <col min="1548" max="1791" width="6.875" style="11"/>
    <col min="1792" max="1792" width="9.25" style="11" customWidth="1"/>
    <col min="1793" max="1793" width="44.625" style="11" customWidth="1"/>
    <col min="1794" max="1803" width="12.625" style="11" customWidth="1"/>
    <col min="1804" max="2047" width="6.875" style="11"/>
    <col min="2048" max="2048" width="9.25" style="11" customWidth="1"/>
    <col min="2049" max="2049" width="44.625" style="11" customWidth="1"/>
    <col min="2050" max="2059" width="12.625" style="11" customWidth="1"/>
    <col min="2060" max="2303" width="6.875" style="11"/>
    <col min="2304" max="2304" width="9.25" style="11" customWidth="1"/>
    <col min="2305" max="2305" width="44.625" style="11" customWidth="1"/>
    <col min="2306" max="2315" width="12.625" style="11" customWidth="1"/>
    <col min="2316" max="2559" width="6.875" style="11"/>
    <col min="2560" max="2560" width="9.25" style="11" customWidth="1"/>
    <col min="2561" max="2561" width="44.625" style="11" customWidth="1"/>
    <col min="2562" max="2571" width="12.625" style="11" customWidth="1"/>
    <col min="2572" max="2815" width="6.875" style="11"/>
    <col min="2816" max="2816" width="9.25" style="11" customWidth="1"/>
    <col min="2817" max="2817" width="44.625" style="11" customWidth="1"/>
    <col min="2818" max="2827" width="12.625" style="11" customWidth="1"/>
    <col min="2828" max="3071" width="6.875" style="11"/>
    <col min="3072" max="3072" width="9.25" style="11" customWidth="1"/>
    <col min="3073" max="3073" width="44.625" style="11" customWidth="1"/>
    <col min="3074" max="3083" width="12.625" style="11" customWidth="1"/>
    <col min="3084" max="3327" width="6.875" style="11"/>
    <col min="3328" max="3328" width="9.25" style="11" customWidth="1"/>
    <col min="3329" max="3329" width="44.625" style="11" customWidth="1"/>
    <col min="3330" max="3339" width="12.625" style="11" customWidth="1"/>
    <col min="3340" max="3583" width="6.875" style="11"/>
    <col min="3584" max="3584" width="9.25" style="11" customWidth="1"/>
    <col min="3585" max="3585" width="44.625" style="11" customWidth="1"/>
    <col min="3586" max="3595" width="12.625" style="11" customWidth="1"/>
    <col min="3596" max="3839" width="6.875" style="11"/>
    <col min="3840" max="3840" width="9.25" style="11" customWidth="1"/>
    <col min="3841" max="3841" width="44.625" style="11" customWidth="1"/>
    <col min="3842" max="3851" width="12.625" style="11" customWidth="1"/>
    <col min="3852" max="4095" width="6.875" style="11"/>
    <col min="4096" max="4096" width="9.25" style="11" customWidth="1"/>
    <col min="4097" max="4097" width="44.625" style="11" customWidth="1"/>
    <col min="4098" max="4107" width="12.625" style="11" customWidth="1"/>
    <col min="4108" max="4351" width="6.875" style="11"/>
    <col min="4352" max="4352" width="9.25" style="11" customWidth="1"/>
    <col min="4353" max="4353" width="44.625" style="11" customWidth="1"/>
    <col min="4354" max="4363" width="12.625" style="11" customWidth="1"/>
    <col min="4364" max="4607" width="6.875" style="11"/>
    <col min="4608" max="4608" width="9.25" style="11" customWidth="1"/>
    <col min="4609" max="4609" width="44.625" style="11" customWidth="1"/>
    <col min="4610" max="4619" width="12.625" style="11" customWidth="1"/>
    <col min="4620" max="4863" width="6.875" style="11"/>
    <col min="4864" max="4864" width="9.25" style="11" customWidth="1"/>
    <col min="4865" max="4865" width="44.625" style="11" customWidth="1"/>
    <col min="4866" max="4875" width="12.625" style="11" customWidth="1"/>
    <col min="4876" max="5119" width="6.875" style="11"/>
    <col min="5120" max="5120" width="9.25" style="11" customWidth="1"/>
    <col min="5121" max="5121" width="44.625" style="11" customWidth="1"/>
    <col min="5122" max="5131" width="12.625" style="11" customWidth="1"/>
    <col min="5132" max="5375" width="6.875" style="11"/>
    <col min="5376" max="5376" width="9.25" style="11" customWidth="1"/>
    <col min="5377" max="5377" width="44.625" style="11" customWidth="1"/>
    <col min="5378" max="5387" width="12.625" style="11" customWidth="1"/>
    <col min="5388" max="5631" width="6.875" style="11"/>
    <col min="5632" max="5632" width="9.25" style="11" customWidth="1"/>
    <col min="5633" max="5633" width="44.625" style="11" customWidth="1"/>
    <col min="5634" max="5643" width="12.625" style="11" customWidth="1"/>
    <col min="5644" max="5887" width="6.875" style="11"/>
    <col min="5888" max="5888" width="9.25" style="11" customWidth="1"/>
    <col min="5889" max="5889" width="44.625" style="11" customWidth="1"/>
    <col min="5890" max="5899" width="12.625" style="11" customWidth="1"/>
    <col min="5900" max="6143" width="6.875" style="11"/>
    <col min="6144" max="6144" width="9.25" style="11" customWidth="1"/>
    <col min="6145" max="6145" width="44.625" style="11" customWidth="1"/>
    <col min="6146" max="6155" width="12.625" style="11" customWidth="1"/>
    <col min="6156" max="6399" width="6.875" style="11"/>
    <col min="6400" max="6400" width="9.25" style="11" customWidth="1"/>
    <col min="6401" max="6401" width="44.625" style="11" customWidth="1"/>
    <col min="6402" max="6411" width="12.625" style="11" customWidth="1"/>
    <col min="6412" max="6655" width="6.875" style="11"/>
    <col min="6656" max="6656" width="9.25" style="11" customWidth="1"/>
    <col min="6657" max="6657" width="44.625" style="11" customWidth="1"/>
    <col min="6658" max="6667" width="12.625" style="11" customWidth="1"/>
    <col min="6668" max="6911" width="6.875" style="11"/>
    <col min="6912" max="6912" width="9.25" style="11" customWidth="1"/>
    <col min="6913" max="6913" width="44.625" style="11" customWidth="1"/>
    <col min="6914" max="6923" width="12.625" style="11" customWidth="1"/>
    <col min="6924" max="7167" width="6.875" style="11"/>
    <col min="7168" max="7168" width="9.25" style="11" customWidth="1"/>
    <col min="7169" max="7169" width="44.625" style="11" customWidth="1"/>
    <col min="7170" max="7179" width="12.625" style="11" customWidth="1"/>
    <col min="7180" max="7423" width="6.875" style="11"/>
    <col min="7424" max="7424" width="9.25" style="11" customWidth="1"/>
    <col min="7425" max="7425" width="44.625" style="11" customWidth="1"/>
    <col min="7426" max="7435" width="12.625" style="11" customWidth="1"/>
    <col min="7436" max="7679" width="6.875" style="11"/>
    <col min="7680" max="7680" width="9.25" style="11" customWidth="1"/>
    <col min="7681" max="7681" width="44.625" style="11" customWidth="1"/>
    <col min="7682" max="7691" width="12.625" style="11" customWidth="1"/>
    <col min="7692" max="7935" width="6.875" style="11"/>
    <col min="7936" max="7936" width="9.25" style="11" customWidth="1"/>
    <col min="7937" max="7937" width="44.625" style="11" customWidth="1"/>
    <col min="7938" max="7947" width="12.625" style="11" customWidth="1"/>
    <col min="7948" max="8191" width="6.875" style="11"/>
    <col min="8192" max="8192" width="9.25" style="11" customWidth="1"/>
    <col min="8193" max="8193" width="44.625" style="11" customWidth="1"/>
    <col min="8194" max="8203" width="12.625" style="11" customWidth="1"/>
    <col min="8204" max="8447" width="6.875" style="11"/>
    <col min="8448" max="8448" width="9.25" style="11" customWidth="1"/>
    <col min="8449" max="8449" width="44.625" style="11" customWidth="1"/>
    <col min="8450" max="8459" width="12.625" style="11" customWidth="1"/>
    <col min="8460" max="8703" width="6.875" style="11"/>
    <col min="8704" max="8704" width="9.25" style="11" customWidth="1"/>
    <col min="8705" max="8705" width="44.625" style="11" customWidth="1"/>
    <col min="8706" max="8715" width="12.625" style="11" customWidth="1"/>
    <col min="8716" max="8959" width="6.875" style="11"/>
    <col min="8960" max="8960" width="9.25" style="11" customWidth="1"/>
    <col min="8961" max="8961" width="44.625" style="11" customWidth="1"/>
    <col min="8962" max="8971" width="12.625" style="11" customWidth="1"/>
    <col min="8972" max="9215" width="6.875" style="11"/>
    <col min="9216" max="9216" width="9.25" style="11" customWidth="1"/>
    <col min="9217" max="9217" width="44.625" style="11" customWidth="1"/>
    <col min="9218" max="9227" width="12.625" style="11" customWidth="1"/>
    <col min="9228" max="9471" width="6.875" style="11"/>
    <col min="9472" max="9472" width="9.25" style="11" customWidth="1"/>
    <col min="9473" max="9473" width="44.625" style="11" customWidth="1"/>
    <col min="9474" max="9483" width="12.625" style="11" customWidth="1"/>
    <col min="9484" max="9727" width="6.875" style="11"/>
    <col min="9728" max="9728" width="9.25" style="11" customWidth="1"/>
    <col min="9729" max="9729" width="44.625" style="11" customWidth="1"/>
    <col min="9730" max="9739" width="12.625" style="11" customWidth="1"/>
    <col min="9740" max="9983" width="6.875" style="11"/>
    <col min="9984" max="9984" width="9.25" style="11" customWidth="1"/>
    <col min="9985" max="9985" width="44.625" style="11" customWidth="1"/>
    <col min="9986" max="9995" width="12.625" style="11" customWidth="1"/>
    <col min="9996" max="10239" width="6.875" style="11"/>
    <col min="10240" max="10240" width="9.25" style="11" customWidth="1"/>
    <col min="10241" max="10241" width="44.625" style="11" customWidth="1"/>
    <col min="10242" max="10251" width="12.625" style="11" customWidth="1"/>
    <col min="10252" max="10495" width="6.875" style="11"/>
    <col min="10496" max="10496" width="9.25" style="11" customWidth="1"/>
    <col min="10497" max="10497" width="44.625" style="11" customWidth="1"/>
    <col min="10498" max="10507" width="12.625" style="11" customWidth="1"/>
    <col min="10508" max="10751" width="6.875" style="11"/>
    <col min="10752" max="10752" width="9.25" style="11" customWidth="1"/>
    <col min="10753" max="10753" width="44.625" style="11" customWidth="1"/>
    <col min="10754" max="10763" width="12.625" style="11" customWidth="1"/>
    <col min="10764" max="11007" width="6.875" style="11"/>
    <col min="11008" max="11008" width="9.25" style="11" customWidth="1"/>
    <col min="11009" max="11009" width="44.625" style="11" customWidth="1"/>
    <col min="11010" max="11019" width="12.625" style="11" customWidth="1"/>
    <col min="11020" max="11263" width="6.875" style="11"/>
    <col min="11264" max="11264" width="9.25" style="11" customWidth="1"/>
    <col min="11265" max="11265" width="44.625" style="11" customWidth="1"/>
    <col min="11266" max="11275" width="12.625" style="11" customWidth="1"/>
    <col min="11276" max="11519" width="6.875" style="11"/>
    <col min="11520" max="11520" width="9.25" style="11" customWidth="1"/>
    <col min="11521" max="11521" width="44.625" style="11" customWidth="1"/>
    <col min="11522" max="11531" width="12.625" style="11" customWidth="1"/>
    <col min="11532" max="11775" width="6.875" style="11"/>
    <col min="11776" max="11776" width="9.25" style="11" customWidth="1"/>
    <col min="11777" max="11777" width="44.625" style="11" customWidth="1"/>
    <col min="11778" max="11787" width="12.625" style="11" customWidth="1"/>
    <col min="11788" max="12031" width="6.875" style="11"/>
    <col min="12032" max="12032" width="9.25" style="11" customWidth="1"/>
    <col min="12033" max="12033" width="44.625" style="11" customWidth="1"/>
    <col min="12034" max="12043" width="12.625" style="11" customWidth="1"/>
    <col min="12044" max="12287" width="6.875" style="11"/>
    <col min="12288" max="12288" width="9.25" style="11" customWidth="1"/>
    <col min="12289" max="12289" width="44.625" style="11" customWidth="1"/>
    <col min="12290" max="12299" width="12.625" style="11" customWidth="1"/>
    <col min="12300" max="12543" width="6.875" style="11"/>
    <col min="12544" max="12544" width="9.25" style="11" customWidth="1"/>
    <col min="12545" max="12545" width="44.625" style="11" customWidth="1"/>
    <col min="12546" max="12555" width="12.625" style="11" customWidth="1"/>
    <col min="12556" max="12799" width="6.875" style="11"/>
    <col min="12800" max="12800" width="9.25" style="11" customWidth="1"/>
    <col min="12801" max="12801" width="44.625" style="11" customWidth="1"/>
    <col min="12802" max="12811" width="12.625" style="11" customWidth="1"/>
    <col min="12812" max="13055" width="6.875" style="11"/>
    <col min="13056" max="13056" width="9.25" style="11" customWidth="1"/>
    <col min="13057" max="13057" width="44.625" style="11" customWidth="1"/>
    <col min="13058" max="13067" width="12.625" style="11" customWidth="1"/>
    <col min="13068" max="13311" width="6.875" style="11"/>
    <col min="13312" max="13312" width="9.25" style="11" customWidth="1"/>
    <col min="13313" max="13313" width="44.625" style="11" customWidth="1"/>
    <col min="13314" max="13323" width="12.625" style="11" customWidth="1"/>
    <col min="13324" max="13567" width="6.875" style="11"/>
    <col min="13568" max="13568" width="9.25" style="11" customWidth="1"/>
    <col min="13569" max="13569" width="44.625" style="11" customWidth="1"/>
    <col min="13570" max="13579" width="12.625" style="11" customWidth="1"/>
    <col min="13580" max="13823" width="6.875" style="11"/>
    <col min="13824" max="13824" width="9.25" style="11" customWidth="1"/>
    <col min="13825" max="13825" width="44.625" style="11" customWidth="1"/>
    <col min="13826" max="13835" width="12.625" style="11" customWidth="1"/>
    <col min="13836" max="14079" width="6.875" style="11"/>
    <col min="14080" max="14080" width="9.25" style="11" customWidth="1"/>
    <col min="14081" max="14081" width="44.625" style="11" customWidth="1"/>
    <col min="14082" max="14091" width="12.625" style="11" customWidth="1"/>
    <col min="14092" max="14335" width="6.875" style="11"/>
    <col min="14336" max="14336" width="9.25" style="11" customWidth="1"/>
    <col min="14337" max="14337" width="44.625" style="11" customWidth="1"/>
    <col min="14338" max="14347" width="12.625" style="11" customWidth="1"/>
    <col min="14348" max="14591" width="6.875" style="11"/>
    <col min="14592" max="14592" width="9.25" style="11" customWidth="1"/>
    <col min="14593" max="14593" width="44.625" style="11" customWidth="1"/>
    <col min="14594" max="14603" width="12.625" style="11" customWidth="1"/>
    <col min="14604" max="14847" width="6.875" style="11"/>
    <col min="14848" max="14848" width="9.25" style="11" customWidth="1"/>
    <col min="14849" max="14849" width="44.625" style="11" customWidth="1"/>
    <col min="14850" max="14859" width="12.625" style="11" customWidth="1"/>
    <col min="14860" max="15103" width="6.875" style="11"/>
    <col min="15104" max="15104" width="9.25" style="11" customWidth="1"/>
    <col min="15105" max="15105" width="44.625" style="11" customWidth="1"/>
    <col min="15106" max="15115" width="12.625" style="11" customWidth="1"/>
    <col min="15116" max="15359" width="6.875" style="11"/>
    <col min="15360" max="15360" width="9.25" style="11" customWidth="1"/>
    <col min="15361" max="15361" width="44.625" style="11" customWidth="1"/>
    <col min="15362" max="15371" width="12.625" style="11" customWidth="1"/>
    <col min="15372" max="15615" width="6.875" style="11"/>
    <col min="15616" max="15616" width="9.25" style="11" customWidth="1"/>
    <col min="15617" max="15617" width="44.625" style="11" customWidth="1"/>
    <col min="15618" max="15627" width="12.625" style="11" customWidth="1"/>
    <col min="15628" max="15871" width="6.875" style="11"/>
    <col min="15872" max="15872" width="9.25" style="11" customWidth="1"/>
    <col min="15873" max="15873" width="44.625" style="11" customWidth="1"/>
    <col min="15874" max="15883" width="12.625" style="11" customWidth="1"/>
    <col min="15884" max="16127" width="6.875" style="11"/>
    <col min="16128" max="16128" width="9.25" style="11" customWidth="1"/>
    <col min="16129" max="16129" width="44.625" style="11" customWidth="1"/>
    <col min="16130" max="16139" width="12.625" style="11" customWidth="1"/>
    <col min="16140" max="16383" width="6.875" style="11"/>
  </cols>
  <sheetData>
    <row r="1" ht="20.1" customHeight="1" spans="1:11">
      <c r="A1" s="12" t="s">
        <v>229</v>
      </c>
      <c r="K1" s="40"/>
    </row>
    <row r="2" ht="27" customHeight="1" spans="1:11">
      <c r="A2" s="13" t="s">
        <v>230</v>
      </c>
      <c r="B2" s="15"/>
      <c r="C2" s="15"/>
      <c r="D2" s="15"/>
      <c r="E2" s="15"/>
      <c r="F2" s="15"/>
      <c r="G2" s="15"/>
      <c r="H2" s="15"/>
      <c r="I2" s="15"/>
      <c r="J2" s="15"/>
      <c r="K2" s="15"/>
    </row>
    <row r="3" ht="20.1" customHeight="1" spans="1:11">
      <c r="A3" s="31"/>
      <c r="B3" s="31"/>
      <c r="C3" s="31"/>
      <c r="D3" s="31"/>
      <c r="E3" s="31"/>
      <c r="F3" s="31"/>
      <c r="G3" s="31"/>
      <c r="H3" s="31"/>
      <c r="I3" s="31"/>
      <c r="J3" s="31"/>
      <c r="K3" s="41" t="s">
        <v>2</v>
      </c>
    </row>
    <row r="4" ht="24" customHeight="1" spans="1:11">
      <c r="A4" s="32" t="s">
        <v>186</v>
      </c>
      <c r="B4" s="33" t="s">
        <v>7</v>
      </c>
      <c r="C4" s="6" t="s">
        <v>226</v>
      </c>
      <c r="D4" s="6" t="s">
        <v>194</v>
      </c>
      <c r="E4" s="6" t="s">
        <v>196</v>
      </c>
      <c r="F4" s="6" t="s">
        <v>198</v>
      </c>
      <c r="G4" s="34" t="s">
        <v>200</v>
      </c>
      <c r="H4" s="33"/>
      <c r="I4" s="6" t="s">
        <v>202</v>
      </c>
      <c r="J4" s="6" t="s">
        <v>204</v>
      </c>
      <c r="K4" s="42" t="s">
        <v>224</v>
      </c>
    </row>
    <row r="5" ht="27" customHeight="1" spans="1:11">
      <c r="A5" s="35"/>
      <c r="B5" s="20"/>
      <c r="C5" s="20"/>
      <c r="D5" s="20"/>
      <c r="E5" s="20"/>
      <c r="F5" s="20"/>
      <c r="G5" s="6" t="s">
        <v>231</v>
      </c>
      <c r="H5" s="6" t="s">
        <v>232</v>
      </c>
      <c r="I5" s="20"/>
      <c r="J5" s="20"/>
      <c r="K5" s="20"/>
    </row>
    <row r="6" ht="24" customHeight="1" spans="1:14">
      <c r="A6" s="36" t="s">
        <v>7</v>
      </c>
      <c r="B6" s="37">
        <f>B7+B20+B25+B48+B55+B58+B67</f>
        <v>2021</v>
      </c>
      <c r="C6" s="38"/>
      <c r="D6" s="37">
        <v>2021</v>
      </c>
      <c r="E6" s="6"/>
      <c r="F6" s="6"/>
      <c r="G6" s="6"/>
      <c r="H6" s="6"/>
      <c r="I6" s="6"/>
      <c r="J6" s="6"/>
      <c r="K6" s="6"/>
      <c r="M6" s="43"/>
      <c r="N6" s="43"/>
    </row>
    <row r="7" ht="24" customHeight="1" spans="1:14">
      <c r="A7" s="23" t="s">
        <v>51</v>
      </c>
      <c r="B7" s="37">
        <v>644.25</v>
      </c>
      <c r="C7" s="38"/>
      <c r="D7" s="37">
        <v>620.25</v>
      </c>
      <c r="E7" s="6"/>
      <c r="F7" s="6"/>
      <c r="G7" s="6"/>
      <c r="H7" s="6"/>
      <c r="I7" s="6"/>
      <c r="J7" s="6"/>
      <c r="K7" s="6"/>
      <c r="M7" s="43"/>
      <c r="N7" s="43"/>
    </row>
    <row r="8" ht="24" customHeight="1" spans="1:14">
      <c r="A8" s="23" t="s">
        <v>52</v>
      </c>
      <c r="B8" s="37">
        <v>45.51</v>
      </c>
      <c r="C8" s="38"/>
      <c r="D8" s="37">
        <v>44.51</v>
      </c>
      <c r="E8" s="6"/>
      <c r="F8" s="6"/>
      <c r="G8" s="6"/>
      <c r="H8" s="6"/>
      <c r="I8" s="6"/>
      <c r="J8" s="6"/>
      <c r="K8" s="6"/>
      <c r="M8" s="43"/>
      <c r="N8" s="43"/>
    </row>
    <row r="9" ht="24" customHeight="1" spans="1:14">
      <c r="A9" s="23" t="s">
        <v>53</v>
      </c>
      <c r="B9" s="37">
        <v>34.22</v>
      </c>
      <c r="C9" s="38"/>
      <c r="D9" s="37">
        <v>33.22</v>
      </c>
      <c r="E9" s="6"/>
      <c r="F9" s="6"/>
      <c r="G9" s="6"/>
      <c r="H9" s="6"/>
      <c r="I9" s="6"/>
      <c r="J9" s="6"/>
      <c r="K9" s="6"/>
      <c r="M9" s="43"/>
      <c r="N9" s="43"/>
    </row>
    <row r="10" ht="24" customHeight="1" spans="1:14">
      <c r="A10" s="23" t="s">
        <v>54</v>
      </c>
      <c r="B10" s="37">
        <v>5.4</v>
      </c>
      <c r="C10" s="38"/>
      <c r="D10" s="37">
        <v>5.4</v>
      </c>
      <c r="E10" s="6"/>
      <c r="F10" s="6"/>
      <c r="G10" s="6"/>
      <c r="H10" s="6"/>
      <c r="I10" s="6"/>
      <c r="J10" s="6"/>
      <c r="K10" s="6"/>
      <c r="M10" s="43"/>
      <c r="N10" s="43"/>
    </row>
    <row r="11" ht="24" customHeight="1" spans="1:14">
      <c r="A11" s="27" t="s">
        <v>55</v>
      </c>
      <c r="B11" s="37">
        <v>5.89</v>
      </c>
      <c r="C11" s="39"/>
      <c r="D11" s="37">
        <v>5.89</v>
      </c>
      <c r="E11" s="24"/>
      <c r="F11" s="24"/>
      <c r="G11" s="24"/>
      <c r="H11" s="24"/>
      <c r="I11" s="24"/>
      <c r="J11" s="24"/>
      <c r="K11" s="24"/>
      <c r="M11" s="43"/>
      <c r="N11" s="43"/>
    </row>
    <row r="12" ht="24" customHeight="1" spans="1:14">
      <c r="A12" s="27" t="s">
        <v>56</v>
      </c>
      <c r="B12" s="37">
        <v>389.48</v>
      </c>
      <c r="C12" s="25"/>
      <c r="D12" s="37">
        <v>385.48</v>
      </c>
      <c r="E12" s="26"/>
      <c r="F12" s="26"/>
      <c r="G12" s="26"/>
      <c r="H12" s="26"/>
      <c r="I12" s="26"/>
      <c r="J12" s="26"/>
      <c r="K12" s="26"/>
      <c r="M12" s="43"/>
      <c r="N12" s="43"/>
    </row>
    <row r="13" ht="24" customHeight="1" spans="1:14">
      <c r="A13" s="27" t="s">
        <v>57</v>
      </c>
      <c r="B13" s="37">
        <v>389.48</v>
      </c>
      <c r="C13" s="25"/>
      <c r="D13" s="37">
        <v>385.48</v>
      </c>
      <c r="E13" s="26"/>
      <c r="F13" s="26"/>
      <c r="G13" s="26"/>
      <c r="H13" s="26"/>
      <c r="I13" s="26"/>
      <c r="J13" s="26"/>
      <c r="K13" s="26"/>
      <c r="M13" s="43"/>
      <c r="N13" s="43"/>
    </row>
    <row r="14" ht="24" customHeight="1" spans="1:14">
      <c r="A14" s="27" t="s">
        <v>58</v>
      </c>
      <c r="B14" s="37">
        <v>52.85</v>
      </c>
      <c r="C14" s="25"/>
      <c r="D14" s="37">
        <v>40.85</v>
      </c>
      <c r="E14" s="26"/>
      <c r="F14" s="26"/>
      <c r="G14" s="26"/>
      <c r="H14" s="26"/>
      <c r="I14" s="26"/>
      <c r="J14" s="26"/>
      <c r="K14" s="26"/>
      <c r="M14" s="43"/>
      <c r="N14" s="43"/>
    </row>
    <row r="15" ht="24" customHeight="1" spans="1:14">
      <c r="A15" s="27" t="s">
        <v>59</v>
      </c>
      <c r="B15" s="37">
        <v>52.85</v>
      </c>
      <c r="C15" s="25"/>
      <c r="D15" s="37">
        <v>40.85</v>
      </c>
      <c r="E15" s="26"/>
      <c r="F15" s="26"/>
      <c r="G15" s="26"/>
      <c r="H15" s="26"/>
      <c r="I15" s="26"/>
      <c r="J15" s="26"/>
      <c r="K15" s="26"/>
      <c r="M15" s="43"/>
      <c r="N15" s="43"/>
    </row>
    <row r="16" ht="24" customHeight="1" spans="1:14">
      <c r="A16" s="27" t="s">
        <v>60</v>
      </c>
      <c r="B16" s="37">
        <v>40.72</v>
      </c>
      <c r="C16" s="25"/>
      <c r="D16" s="37">
        <v>38.72</v>
      </c>
      <c r="E16" s="26"/>
      <c r="F16" s="26"/>
      <c r="G16" s="26"/>
      <c r="H16" s="26"/>
      <c r="I16" s="26"/>
      <c r="J16" s="26"/>
      <c r="K16" s="26"/>
      <c r="M16" s="43"/>
      <c r="N16" s="43"/>
    </row>
    <row r="17" ht="24" customHeight="1" spans="1:14">
      <c r="A17" s="27" t="s">
        <v>61</v>
      </c>
      <c r="B17" s="37">
        <v>40.72</v>
      </c>
      <c r="C17" s="30"/>
      <c r="D17" s="37">
        <v>38.72</v>
      </c>
      <c r="E17" s="29"/>
      <c r="F17" s="29"/>
      <c r="G17" s="29"/>
      <c r="H17" s="26"/>
      <c r="I17" s="26"/>
      <c r="J17" s="26"/>
      <c r="K17" s="26"/>
      <c r="M17" s="43"/>
      <c r="N17" s="43"/>
    </row>
    <row r="18" ht="24" customHeight="1" spans="1:14">
      <c r="A18" s="27" t="s">
        <v>62</v>
      </c>
      <c r="B18" s="37">
        <v>115.69</v>
      </c>
      <c r="C18" s="30"/>
      <c r="D18" s="37">
        <v>110.69</v>
      </c>
      <c r="E18" s="29"/>
      <c r="F18" s="29"/>
      <c r="G18" s="29"/>
      <c r="H18" s="29"/>
      <c r="I18" s="26"/>
      <c r="J18" s="26"/>
      <c r="K18" s="29"/>
      <c r="M18" s="43"/>
      <c r="N18" s="43"/>
    </row>
    <row r="19" ht="24" customHeight="1" spans="1:14">
      <c r="A19" s="27" t="s">
        <v>63</v>
      </c>
      <c r="B19" s="37">
        <v>115.69</v>
      </c>
      <c r="C19" s="30"/>
      <c r="D19" s="37">
        <v>110.69</v>
      </c>
      <c r="E19" s="29"/>
      <c r="F19" s="29"/>
      <c r="G19" s="29"/>
      <c r="H19" s="29"/>
      <c r="I19" s="26"/>
      <c r="J19" s="26"/>
      <c r="K19" s="26"/>
      <c r="M19" s="43"/>
      <c r="N19" s="43"/>
    </row>
    <row r="20" ht="24" customHeight="1" spans="1:14">
      <c r="A20" s="27" t="s">
        <v>64</v>
      </c>
      <c r="B20" s="37">
        <v>46.05</v>
      </c>
      <c r="C20" s="30"/>
      <c r="D20" s="37">
        <v>40.53</v>
      </c>
      <c r="E20" s="29"/>
      <c r="F20" s="29"/>
      <c r="G20" s="29"/>
      <c r="H20" s="29"/>
      <c r="I20" s="26"/>
      <c r="J20" s="29"/>
      <c r="K20" s="29"/>
      <c r="M20" s="43"/>
      <c r="N20" s="43"/>
    </row>
    <row r="21" ht="24" customHeight="1" spans="1:14">
      <c r="A21" s="27" t="s">
        <v>65</v>
      </c>
      <c r="B21" s="37">
        <v>15.18</v>
      </c>
      <c r="C21" s="30"/>
      <c r="D21" s="37">
        <v>15.18</v>
      </c>
      <c r="E21" s="29"/>
      <c r="F21" s="29"/>
      <c r="G21" s="29"/>
      <c r="H21" s="26"/>
      <c r="I21" s="26"/>
      <c r="J21" s="29"/>
      <c r="K21" s="29"/>
      <c r="M21" s="43"/>
      <c r="N21" s="43"/>
    </row>
    <row r="22" ht="24" customHeight="1" spans="1:14">
      <c r="A22" s="27" t="s">
        <v>66</v>
      </c>
      <c r="B22" s="37">
        <v>15.18</v>
      </c>
      <c r="C22" s="30"/>
      <c r="D22" s="37">
        <v>15.18</v>
      </c>
      <c r="E22" s="29"/>
      <c r="F22" s="29"/>
      <c r="G22" s="29"/>
      <c r="H22" s="26"/>
      <c r="I22" s="29"/>
      <c r="J22" s="29"/>
      <c r="K22" s="29"/>
      <c r="M22" s="43"/>
      <c r="N22" s="43"/>
    </row>
    <row r="23" ht="24" customHeight="1" spans="1:14">
      <c r="A23" s="27" t="s">
        <v>67</v>
      </c>
      <c r="B23" s="37">
        <v>30.87</v>
      </c>
      <c r="C23" s="30"/>
      <c r="D23" s="37">
        <v>25.35</v>
      </c>
      <c r="E23" s="29"/>
      <c r="F23" s="29"/>
      <c r="G23" s="29"/>
      <c r="H23" s="26"/>
      <c r="I23" s="29"/>
      <c r="J23" s="26"/>
      <c r="K23" s="29"/>
      <c r="M23" s="43"/>
      <c r="N23" s="43"/>
    </row>
    <row r="24" ht="24" customHeight="1" spans="1:14">
      <c r="A24" s="27" t="s">
        <v>68</v>
      </c>
      <c r="B24" s="37">
        <v>30.87</v>
      </c>
      <c r="C24" s="30"/>
      <c r="D24" s="37">
        <v>25.35</v>
      </c>
      <c r="E24" s="29"/>
      <c r="F24" s="29"/>
      <c r="G24" s="29"/>
      <c r="H24" s="29"/>
      <c r="I24" s="29"/>
      <c r="J24" s="29"/>
      <c r="K24" s="29"/>
      <c r="M24" s="43"/>
      <c r="N24" s="43"/>
    </row>
    <row r="25" ht="24" customHeight="1" spans="1:14">
      <c r="A25" s="23" t="s">
        <v>69</v>
      </c>
      <c r="B25" s="37">
        <v>802.39</v>
      </c>
      <c r="C25" s="30"/>
      <c r="D25" s="37">
        <v>795.87</v>
      </c>
      <c r="E25" s="26"/>
      <c r="F25" s="29"/>
      <c r="G25" s="29"/>
      <c r="H25" s="29"/>
      <c r="I25" s="29"/>
      <c r="J25" s="29"/>
      <c r="K25" s="29"/>
      <c r="M25" s="43"/>
      <c r="N25" s="43"/>
    </row>
    <row r="26" ht="24" customHeight="1" spans="1:14">
      <c r="A26" s="23" t="s">
        <v>70</v>
      </c>
      <c r="B26" s="37">
        <v>29.65</v>
      </c>
      <c r="C26" s="30"/>
      <c r="D26" s="37">
        <v>25.65</v>
      </c>
      <c r="E26" s="29"/>
      <c r="F26" s="29"/>
      <c r="G26" s="29"/>
      <c r="H26" s="29"/>
      <c r="I26" s="29"/>
      <c r="J26" s="29"/>
      <c r="K26" s="29"/>
      <c r="M26" s="44"/>
      <c r="N26" s="44"/>
    </row>
    <row r="27" ht="24" customHeight="1" spans="1:11">
      <c r="A27" s="23" t="s">
        <v>71</v>
      </c>
      <c r="B27" s="37">
        <v>29.65</v>
      </c>
      <c r="C27" s="30"/>
      <c r="D27" s="37">
        <v>25.65</v>
      </c>
      <c r="E27" s="29"/>
      <c r="F27" s="29"/>
      <c r="G27" s="29"/>
      <c r="H27" s="29"/>
      <c r="I27" s="29"/>
      <c r="J27" s="26"/>
      <c r="K27" s="29"/>
    </row>
    <row r="28" ht="24" customHeight="1" spans="1:11">
      <c r="A28" s="23" t="s">
        <v>72</v>
      </c>
      <c r="B28" s="37">
        <v>20.74</v>
      </c>
      <c r="C28" s="30"/>
      <c r="D28" s="37">
        <v>20.74</v>
      </c>
      <c r="E28" s="29"/>
      <c r="F28" s="29"/>
      <c r="G28" s="29"/>
      <c r="H28" s="29"/>
      <c r="I28" s="29"/>
      <c r="J28" s="29"/>
      <c r="K28" s="29"/>
    </row>
    <row r="29" ht="24" customHeight="1" spans="1:11">
      <c r="A29" s="23" t="s">
        <v>73</v>
      </c>
      <c r="B29" s="37">
        <v>20.74</v>
      </c>
      <c r="C29" s="30"/>
      <c r="D29" s="37">
        <v>20.74</v>
      </c>
      <c r="E29" s="29"/>
      <c r="F29" s="29"/>
      <c r="G29" s="29"/>
      <c r="H29" s="29"/>
      <c r="I29" s="29"/>
      <c r="J29" s="29"/>
      <c r="K29" s="29"/>
    </row>
    <row r="30" ht="24" customHeight="1" spans="1:11">
      <c r="A30" s="23" t="s">
        <v>74</v>
      </c>
      <c r="B30" s="37">
        <v>113.53</v>
      </c>
      <c r="C30" s="30"/>
      <c r="D30" s="37">
        <v>111.01</v>
      </c>
      <c r="E30" s="29"/>
      <c r="F30" s="29"/>
      <c r="G30" s="29"/>
      <c r="H30" s="29"/>
      <c r="I30" s="29"/>
      <c r="J30" s="29"/>
      <c r="K30" s="29"/>
    </row>
    <row r="31" ht="24" customHeight="1" spans="1:11">
      <c r="A31" s="23" t="s">
        <v>75</v>
      </c>
      <c r="B31" s="37">
        <v>21.01</v>
      </c>
      <c r="C31" s="30"/>
      <c r="D31" s="37">
        <v>18.49</v>
      </c>
      <c r="E31" s="29"/>
      <c r="F31" s="29"/>
      <c r="G31" s="29"/>
      <c r="H31" s="29"/>
      <c r="I31" s="29"/>
      <c r="J31" s="29"/>
      <c r="K31" s="29"/>
    </row>
    <row r="32" ht="24" customHeight="1" spans="1:11">
      <c r="A32" s="23" t="s">
        <v>76</v>
      </c>
      <c r="B32" s="37">
        <v>61.68</v>
      </c>
      <c r="C32" s="30"/>
      <c r="D32" s="37">
        <v>61.68</v>
      </c>
      <c r="E32" s="29"/>
      <c r="F32" s="29"/>
      <c r="G32" s="29"/>
      <c r="H32" s="29"/>
      <c r="I32" s="29"/>
      <c r="J32" s="29"/>
      <c r="K32" s="29"/>
    </row>
    <row r="33" ht="24" customHeight="1" spans="1:11">
      <c r="A33" s="23" t="s">
        <v>77</v>
      </c>
      <c r="B33" s="37">
        <v>30.84</v>
      </c>
      <c r="C33" s="30"/>
      <c r="D33" s="37">
        <v>30.84</v>
      </c>
      <c r="E33" s="29"/>
      <c r="F33" s="29"/>
      <c r="G33" s="29"/>
      <c r="H33" s="29"/>
      <c r="I33" s="29"/>
      <c r="J33" s="29"/>
      <c r="K33" s="29"/>
    </row>
    <row r="34" ht="24" customHeight="1" spans="1:11">
      <c r="A34" s="23" t="s">
        <v>78</v>
      </c>
      <c r="B34" s="37">
        <v>73.72</v>
      </c>
      <c r="C34" s="30"/>
      <c r="D34" s="37">
        <v>73.72</v>
      </c>
      <c r="E34" s="29"/>
      <c r="F34" s="29"/>
      <c r="G34" s="29"/>
      <c r="H34" s="29"/>
      <c r="I34" s="29"/>
      <c r="J34" s="29"/>
      <c r="K34" s="29"/>
    </row>
    <row r="35" ht="24" customHeight="1" spans="1:11">
      <c r="A35" s="23" t="s">
        <v>79</v>
      </c>
      <c r="B35" s="37">
        <v>0.19</v>
      </c>
      <c r="C35" s="30"/>
      <c r="D35" s="37">
        <v>0.19</v>
      </c>
      <c r="E35" s="29"/>
      <c r="F35" s="29"/>
      <c r="G35" s="29"/>
      <c r="H35" s="29"/>
      <c r="I35" s="29"/>
      <c r="J35" s="29"/>
      <c r="K35" s="29"/>
    </row>
    <row r="36" ht="24" customHeight="1" spans="1:11">
      <c r="A36" s="23" t="s">
        <v>80</v>
      </c>
      <c r="B36" s="37">
        <v>4.18</v>
      </c>
      <c r="C36" s="30"/>
      <c r="D36" s="37">
        <v>4.18</v>
      </c>
      <c r="E36" s="29"/>
      <c r="F36" s="29"/>
      <c r="G36" s="29"/>
      <c r="H36" s="29"/>
      <c r="I36" s="29"/>
      <c r="J36" s="29"/>
      <c r="K36" s="29"/>
    </row>
    <row r="37" ht="24" customHeight="1" spans="1:11">
      <c r="A37" s="23" t="s">
        <v>81</v>
      </c>
      <c r="B37" s="37">
        <v>25.21</v>
      </c>
      <c r="C37" s="30"/>
      <c r="D37" s="37">
        <v>25.21</v>
      </c>
      <c r="E37" s="29"/>
      <c r="F37" s="29"/>
      <c r="G37" s="29"/>
      <c r="H37" s="29"/>
      <c r="I37" s="29"/>
      <c r="J37" s="29"/>
      <c r="K37" s="29"/>
    </row>
    <row r="38" ht="24" customHeight="1" spans="1:11">
      <c r="A38" s="23" t="s">
        <v>82</v>
      </c>
      <c r="B38" s="37">
        <v>6.21</v>
      </c>
      <c r="C38" s="30"/>
      <c r="D38" s="37">
        <v>6.21</v>
      </c>
      <c r="E38" s="29"/>
      <c r="F38" s="29"/>
      <c r="G38" s="29"/>
      <c r="H38" s="29"/>
      <c r="I38" s="29"/>
      <c r="J38" s="29"/>
      <c r="K38" s="29"/>
    </row>
    <row r="39" ht="24" customHeight="1" spans="1:11">
      <c r="A39" s="23" t="s">
        <v>83</v>
      </c>
      <c r="B39" s="37">
        <v>18.48</v>
      </c>
      <c r="C39" s="30"/>
      <c r="D39" s="37">
        <v>18.48</v>
      </c>
      <c r="E39" s="29"/>
      <c r="F39" s="29"/>
      <c r="G39" s="29"/>
      <c r="H39" s="29"/>
      <c r="I39" s="29"/>
      <c r="J39" s="29"/>
      <c r="K39" s="29"/>
    </row>
    <row r="40" ht="24" customHeight="1" spans="1:11">
      <c r="A40" s="23" t="s">
        <v>84</v>
      </c>
      <c r="B40" s="37">
        <v>19.45</v>
      </c>
      <c r="C40" s="30"/>
      <c r="D40" s="37">
        <v>19.45</v>
      </c>
      <c r="E40" s="29"/>
      <c r="F40" s="29"/>
      <c r="G40" s="29"/>
      <c r="H40" s="29"/>
      <c r="I40" s="29"/>
      <c r="J40" s="29"/>
      <c r="K40" s="29"/>
    </row>
    <row r="41" ht="24" customHeight="1" spans="1:11">
      <c r="A41" s="23" t="s">
        <v>85</v>
      </c>
      <c r="B41" s="37">
        <v>468.97</v>
      </c>
      <c r="C41" s="30"/>
      <c r="D41" s="37">
        <v>468.97</v>
      </c>
      <c r="E41" s="29"/>
      <c r="F41" s="29"/>
      <c r="G41" s="29"/>
      <c r="H41" s="29"/>
      <c r="I41" s="29"/>
      <c r="J41" s="29"/>
      <c r="K41" s="29"/>
    </row>
    <row r="42" ht="24" customHeight="1" spans="1:11">
      <c r="A42" s="23" t="s">
        <v>86</v>
      </c>
      <c r="B42" s="37">
        <v>49.88</v>
      </c>
      <c r="C42" s="30"/>
      <c r="D42" s="37">
        <v>49.88</v>
      </c>
      <c r="E42" s="29"/>
      <c r="F42" s="29"/>
      <c r="G42" s="29"/>
      <c r="H42" s="29"/>
      <c r="I42" s="29"/>
      <c r="J42" s="29"/>
      <c r="K42" s="29"/>
    </row>
    <row r="43" ht="24" customHeight="1" spans="1:11">
      <c r="A43" s="23" t="s">
        <v>87</v>
      </c>
      <c r="B43" s="37">
        <v>419.09</v>
      </c>
      <c r="C43" s="30"/>
      <c r="D43" s="37">
        <v>419.09</v>
      </c>
      <c r="E43" s="29"/>
      <c r="F43" s="29"/>
      <c r="G43" s="29"/>
      <c r="H43" s="29"/>
      <c r="I43" s="29"/>
      <c r="J43" s="29"/>
      <c r="K43" s="29"/>
    </row>
    <row r="44" ht="24" customHeight="1" spans="1:11">
      <c r="A44" s="23" t="s">
        <v>88</v>
      </c>
      <c r="B44" s="37">
        <v>95.04</v>
      </c>
      <c r="C44" s="30"/>
      <c r="D44" s="37">
        <v>95.04</v>
      </c>
      <c r="E44" s="29"/>
      <c r="F44" s="29"/>
      <c r="G44" s="29"/>
      <c r="H44" s="29"/>
      <c r="I44" s="29"/>
      <c r="J44" s="29"/>
      <c r="K44" s="29"/>
    </row>
    <row r="45" ht="24" customHeight="1" spans="1:11">
      <c r="A45" s="23" t="s">
        <v>89</v>
      </c>
      <c r="B45" s="37">
        <v>95.04</v>
      </c>
      <c r="C45" s="30"/>
      <c r="D45" s="37">
        <v>95.04</v>
      </c>
      <c r="E45" s="29"/>
      <c r="F45" s="29"/>
      <c r="G45" s="29"/>
      <c r="H45" s="29"/>
      <c r="I45" s="29"/>
      <c r="J45" s="29"/>
      <c r="K45" s="29"/>
    </row>
    <row r="46" ht="24" customHeight="1" spans="1:11">
      <c r="A46" s="23" t="s">
        <v>90</v>
      </c>
      <c r="B46" s="37">
        <v>0.74</v>
      </c>
      <c r="C46" s="30"/>
      <c r="D46" s="37">
        <v>0.74</v>
      </c>
      <c r="E46" s="29"/>
      <c r="F46" s="29"/>
      <c r="G46" s="29"/>
      <c r="H46" s="29"/>
      <c r="I46" s="29"/>
      <c r="J46" s="29"/>
      <c r="K46" s="29"/>
    </row>
    <row r="47" ht="24" customHeight="1" spans="1:11">
      <c r="A47" s="23" t="s">
        <v>91</v>
      </c>
      <c r="B47" s="37">
        <v>0.74</v>
      </c>
      <c r="C47" s="30"/>
      <c r="D47" s="37">
        <v>0.74</v>
      </c>
      <c r="E47" s="29"/>
      <c r="F47" s="29"/>
      <c r="G47" s="29"/>
      <c r="H47" s="29"/>
      <c r="I47" s="29"/>
      <c r="J47" s="29"/>
      <c r="K47" s="29"/>
    </row>
    <row r="48" ht="24" customHeight="1" spans="1:11">
      <c r="A48" s="23" t="s">
        <v>92</v>
      </c>
      <c r="B48" s="37">
        <v>75.8</v>
      </c>
      <c r="C48" s="30"/>
      <c r="D48" s="37">
        <v>75.8</v>
      </c>
      <c r="E48" s="29"/>
      <c r="F48" s="29"/>
      <c r="G48" s="29"/>
      <c r="H48" s="29"/>
      <c r="I48" s="29"/>
      <c r="J48" s="29"/>
      <c r="K48" s="29"/>
    </row>
    <row r="49" ht="24" customHeight="1" spans="1:11">
      <c r="A49" s="23" t="s">
        <v>93</v>
      </c>
      <c r="B49" s="37">
        <v>35.43</v>
      </c>
      <c r="C49" s="30"/>
      <c r="D49" s="37">
        <v>35.43</v>
      </c>
      <c r="E49" s="29"/>
      <c r="F49" s="29"/>
      <c r="G49" s="29"/>
      <c r="H49" s="29"/>
      <c r="I49" s="29"/>
      <c r="J49" s="29"/>
      <c r="K49" s="29"/>
    </row>
    <row r="50" ht="24" customHeight="1" spans="1:11">
      <c r="A50" s="23" t="s">
        <v>94</v>
      </c>
      <c r="B50" s="37">
        <v>35.43</v>
      </c>
      <c r="C50" s="30"/>
      <c r="D50" s="37">
        <v>35.43</v>
      </c>
      <c r="E50" s="29"/>
      <c r="F50" s="29"/>
      <c r="G50" s="29"/>
      <c r="H50" s="29"/>
      <c r="I50" s="29"/>
      <c r="J50" s="29"/>
      <c r="K50" s="29"/>
    </row>
    <row r="51" ht="24" customHeight="1" spans="1:11">
      <c r="A51" s="23" t="s">
        <v>95</v>
      </c>
      <c r="B51" s="37">
        <v>38.55</v>
      </c>
      <c r="C51" s="30"/>
      <c r="D51" s="37">
        <v>38.55</v>
      </c>
      <c r="E51" s="29"/>
      <c r="F51" s="29"/>
      <c r="G51" s="29"/>
      <c r="H51" s="29"/>
      <c r="I51" s="29"/>
      <c r="J51" s="29"/>
      <c r="K51" s="29"/>
    </row>
    <row r="52" ht="24" customHeight="1" spans="1:11">
      <c r="A52" s="23" t="s">
        <v>96</v>
      </c>
      <c r="B52" s="37">
        <v>38.55</v>
      </c>
      <c r="C52" s="30"/>
      <c r="D52" s="37">
        <v>38.55</v>
      </c>
      <c r="E52" s="29"/>
      <c r="F52" s="29"/>
      <c r="G52" s="29"/>
      <c r="H52" s="29"/>
      <c r="I52" s="29"/>
      <c r="J52" s="29"/>
      <c r="K52" s="29"/>
    </row>
    <row r="53" ht="24" customHeight="1" spans="1:11">
      <c r="A53" s="23" t="s">
        <v>97</v>
      </c>
      <c r="B53" s="37">
        <v>1.82</v>
      </c>
      <c r="C53" s="30"/>
      <c r="D53" s="37">
        <v>1.82</v>
      </c>
      <c r="E53" s="29"/>
      <c r="F53" s="29"/>
      <c r="G53" s="29"/>
      <c r="H53" s="29"/>
      <c r="I53" s="29"/>
      <c r="J53" s="29"/>
      <c r="K53" s="29"/>
    </row>
    <row r="54" ht="24" customHeight="1" spans="1:11">
      <c r="A54" s="23" t="s">
        <v>98</v>
      </c>
      <c r="B54" s="37">
        <v>1.82</v>
      </c>
      <c r="C54" s="30"/>
      <c r="D54" s="37">
        <v>1.82</v>
      </c>
      <c r="E54" s="29"/>
      <c r="F54" s="29"/>
      <c r="G54" s="29"/>
      <c r="H54" s="29"/>
      <c r="I54" s="29"/>
      <c r="J54" s="29"/>
      <c r="K54" s="29"/>
    </row>
    <row r="55" ht="24" customHeight="1" spans="1:11">
      <c r="A55" s="23" t="s">
        <v>99</v>
      </c>
      <c r="B55" s="37">
        <v>50</v>
      </c>
      <c r="C55" s="30"/>
      <c r="D55" s="37">
        <v>50</v>
      </c>
      <c r="E55" s="29"/>
      <c r="F55" s="29"/>
      <c r="G55" s="29"/>
      <c r="H55" s="29"/>
      <c r="I55" s="29"/>
      <c r="J55" s="29"/>
      <c r="K55" s="29"/>
    </row>
    <row r="56" ht="24" customHeight="1" spans="1:11">
      <c r="A56" s="23" t="s">
        <v>100</v>
      </c>
      <c r="B56" s="37">
        <v>50</v>
      </c>
      <c r="C56" s="30"/>
      <c r="D56" s="37">
        <v>50</v>
      </c>
      <c r="E56" s="29"/>
      <c r="F56" s="29"/>
      <c r="G56" s="29"/>
      <c r="H56" s="29"/>
      <c r="I56" s="29"/>
      <c r="J56" s="29"/>
      <c r="K56" s="29"/>
    </row>
    <row r="57" ht="24" customHeight="1" spans="1:11">
      <c r="A57" s="23" t="s">
        <v>101</v>
      </c>
      <c r="B57" s="37">
        <v>50</v>
      </c>
      <c r="C57" s="30"/>
      <c r="D57" s="37">
        <v>50</v>
      </c>
      <c r="E57" s="29"/>
      <c r="F57" s="29"/>
      <c r="G57" s="29"/>
      <c r="H57" s="29"/>
      <c r="I57" s="29"/>
      <c r="J57" s="29"/>
      <c r="K57" s="29"/>
    </row>
    <row r="58" ht="24" customHeight="1" spans="1:11">
      <c r="A58" s="23" t="s">
        <v>102</v>
      </c>
      <c r="B58" s="37">
        <v>356.25</v>
      </c>
      <c r="C58" s="30"/>
      <c r="D58" s="37">
        <v>392.29</v>
      </c>
      <c r="E58" s="29"/>
      <c r="F58" s="29"/>
      <c r="G58" s="29"/>
      <c r="H58" s="29"/>
      <c r="I58" s="29"/>
      <c r="J58" s="29"/>
      <c r="K58" s="29"/>
    </row>
    <row r="59" ht="24" customHeight="1" spans="1:11">
      <c r="A59" s="23" t="s">
        <v>103</v>
      </c>
      <c r="B59" s="37">
        <v>110.78</v>
      </c>
      <c r="C59" s="30"/>
      <c r="D59" s="37">
        <v>108.78</v>
      </c>
      <c r="E59" s="29"/>
      <c r="F59" s="29"/>
      <c r="G59" s="29"/>
      <c r="H59" s="29"/>
      <c r="I59" s="29"/>
      <c r="J59" s="29"/>
      <c r="K59" s="29"/>
    </row>
    <row r="60" ht="24" customHeight="1" spans="1:11">
      <c r="A60" s="23" t="s">
        <v>104</v>
      </c>
      <c r="B60" s="37">
        <v>110.78</v>
      </c>
      <c r="C60" s="30"/>
      <c r="D60" s="37">
        <v>108.78</v>
      </c>
      <c r="E60" s="29"/>
      <c r="F60" s="29"/>
      <c r="G60" s="29"/>
      <c r="H60" s="29"/>
      <c r="I60" s="29"/>
      <c r="J60" s="29"/>
      <c r="K60" s="29"/>
    </row>
    <row r="61" ht="24" customHeight="1" spans="1:11">
      <c r="A61" s="23" t="s">
        <v>105</v>
      </c>
      <c r="B61" s="37">
        <v>48.48</v>
      </c>
      <c r="C61" s="30"/>
      <c r="D61" s="37">
        <v>48.48</v>
      </c>
      <c r="E61" s="29"/>
      <c r="F61" s="29"/>
      <c r="G61" s="29"/>
      <c r="H61" s="29"/>
      <c r="I61" s="29"/>
      <c r="J61" s="29"/>
      <c r="K61" s="29"/>
    </row>
    <row r="62" ht="24" customHeight="1" spans="1:11">
      <c r="A62" s="23" t="s">
        <v>106</v>
      </c>
      <c r="B62" s="37">
        <v>48.48</v>
      </c>
      <c r="C62" s="30"/>
      <c r="D62" s="37">
        <v>48.48</v>
      </c>
      <c r="E62" s="29"/>
      <c r="F62" s="29"/>
      <c r="G62" s="29"/>
      <c r="H62" s="29"/>
      <c r="I62" s="29"/>
      <c r="J62" s="29"/>
      <c r="K62" s="29"/>
    </row>
    <row r="63" ht="24" customHeight="1" spans="1:11">
      <c r="A63" s="23" t="s">
        <v>107</v>
      </c>
      <c r="B63" s="37">
        <v>15.42</v>
      </c>
      <c r="C63" s="30"/>
      <c r="D63" s="37">
        <v>15.42</v>
      </c>
      <c r="E63" s="29"/>
      <c r="F63" s="29"/>
      <c r="G63" s="29"/>
      <c r="H63" s="29"/>
      <c r="I63" s="29"/>
      <c r="J63" s="29"/>
      <c r="K63" s="29"/>
    </row>
    <row r="64" ht="24" customHeight="1" spans="1:11">
      <c r="A64" s="23" t="s">
        <v>108</v>
      </c>
      <c r="B64" s="37">
        <v>15.42</v>
      </c>
      <c r="C64" s="30"/>
      <c r="D64" s="37">
        <v>15.42</v>
      </c>
      <c r="E64" s="29"/>
      <c r="F64" s="29"/>
      <c r="G64" s="29"/>
      <c r="H64" s="29"/>
      <c r="I64" s="29"/>
      <c r="J64" s="29"/>
      <c r="K64" s="29"/>
    </row>
    <row r="65" ht="24" customHeight="1" spans="1:11">
      <c r="A65" s="23" t="s">
        <v>109</v>
      </c>
      <c r="B65" s="37">
        <v>181.57</v>
      </c>
      <c r="C65" s="30"/>
      <c r="D65" s="37">
        <v>219.61</v>
      </c>
      <c r="E65" s="29"/>
      <c r="F65" s="29"/>
      <c r="G65" s="29"/>
      <c r="H65" s="29"/>
      <c r="I65" s="29"/>
      <c r="J65" s="29"/>
      <c r="K65" s="29"/>
    </row>
    <row r="66" ht="24" customHeight="1" spans="1:11">
      <c r="A66" s="23" t="s">
        <v>110</v>
      </c>
      <c r="B66" s="37">
        <v>181.57</v>
      </c>
      <c r="C66" s="30"/>
      <c r="D66" s="37">
        <v>219.61</v>
      </c>
      <c r="E66" s="29"/>
      <c r="F66" s="29"/>
      <c r="G66" s="29"/>
      <c r="H66" s="29"/>
      <c r="I66" s="29"/>
      <c r="J66" s="29"/>
      <c r="K66" s="29"/>
    </row>
    <row r="67" ht="24" customHeight="1" spans="1:11">
      <c r="A67" s="23" t="s">
        <v>111</v>
      </c>
      <c r="B67" s="37">
        <v>46.26</v>
      </c>
      <c r="C67" s="30"/>
      <c r="D67" s="37">
        <v>46.26</v>
      </c>
      <c r="E67" s="29"/>
      <c r="F67" s="29"/>
      <c r="G67" s="29"/>
      <c r="H67" s="29"/>
      <c r="I67" s="29"/>
      <c r="J67" s="29"/>
      <c r="K67" s="29"/>
    </row>
    <row r="68" ht="24" customHeight="1" spans="1:11">
      <c r="A68" s="23" t="s">
        <v>112</v>
      </c>
      <c r="B68" s="37">
        <v>46.26</v>
      </c>
      <c r="C68" s="30"/>
      <c r="D68" s="37">
        <v>46.26</v>
      </c>
      <c r="E68" s="29"/>
      <c r="F68" s="29"/>
      <c r="G68" s="29"/>
      <c r="H68" s="29"/>
      <c r="I68" s="29"/>
      <c r="J68" s="29"/>
      <c r="K68" s="29"/>
    </row>
    <row r="69" ht="24" customHeight="1" spans="1:11">
      <c r="A69" s="23" t="s">
        <v>113</v>
      </c>
      <c r="B69" s="37">
        <v>46.26</v>
      </c>
      <c r="C69" s="30"/>
      <c r="D69" s="37">
        <v>46.26</v>
      </c>
      <c r="E69" s="29"/>
      <c r="F69" s="29"/>
      <c r="G69" s="29"/>
      <c r="H69" s="29"/>
      <c r="I69" s="29"/>
      <c r="J69" s="29"/>
      <c r="K69" s="29"/>
    </row>
  </sheetData>
  <mergeCells count="30">
    <mergeCell ref="G4:H4"/>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9"/>
  <sheetViews>
    <sheetView showGridLines="0" showZeros="0" workbookViewId="0">
      <selection activeCell="J8" sqref="J8"/>
    </sheetView>
  </sheetViews>
  <sheetFormatPr defaultColWidth="6.875" defaultRowHeight="12.75" customHeight="1" outlineLevelCol="7"/>
  <cols>
    <col min="1" max="1" width="38.125" style="11" customWidth="1"/>
    <col min="2" max="7" width="18" style="11" customWidth="1"/>
    <col min="8" max="255" width="6.875" style="11"/>
    <col min="256" max="256" width="17.125" style="11" customWidth="1"/>
    <col min="257" max="257" width="34.875" style="11" customWidth="1"/>
    <col min="258" max="263" width="18" style="11" customWidth="1"/>
    <col min="264" max="511" width="6.875" style="11"/>
    <col min="512" max="512" width="17.125" style="11" customWidth="1"/>
    <col min="513" max="513" width="34.875" style="11" customWidth="1"/>
    <col min="514" max="519" width="18" style="11" customWidth="1"/>
    <col min="520" max="767" width="6.875" style="11"/>
    <col min="768" max="768" width="17.125" style="11" customWidth="1"/>
    <col min="769" max="769" width="34.875" style="11" customWidth="1"/>
    <col min="770" max="775" width="18" style="11" customWidth="1"/>
    <col min="776" max="1023" width="6.875" style="11"/>
    <col min="1024" max="1024" width="17.125" style="11" customWidth="1"/>
    <col min="1025" max="1025" width="34.875" style="11" customWidth="1"/>
    <col min="1026" max="1031" width="18" style="11" customWidth="1"/>
    <col min="1032" max="1279" width="6.875" style="11"/>
    <col min="1280" max="1280" width="17.125" style="11" customWidth="1"/>
    <col min="1281" max="1281" width="34.875" style="11" customWidth="1"/>
    <col min="1282" max="1287" width="18" style="11" customWidth="1"/>
    <col min="1288" max="1535" width="6.875" style="11"/>
    <col min="1536" max="1536" width="17.125" style="11" customWidth="1"/>
    <col min="1537" max="1537" width="34.875" style="11" customWidth="1"/>
    <col min="1538" max="1543" width="18" style="11" customWidth="1"/>
    <col min="1544" max="1791" width="6.875" style="11"/>
    <col min="1792" max="1792" width="17.125" style="11" customWidth="1"/>
    <col min="1793" max="1793" width="34.875" style="11" customWidth="1"/>
    <col min="1794" max="1799" width="18" style="11" customWidth="1"/>
    <col min="1800" max="2047" width="6.875" style="11"/>
    <col min="2048" max="2048" width="17.125" style="11" customWidth="1"/>
    <col min="2049" max="2049" width="34.875" style="11" customWidth="1"/>
    <col min="2050" max="2055" width="18" style="11" customWidth="1"/>
    <col min="2056" max="2303" width="6.875" style="11"/>
    <col min="2304" max="2304" width="17.125" style="11" customWidth="1"/>
    <col min="2305" max="2305" width="34.875" style="11" customWidth="1"/>
    <col min="2306" max="2311" width="18" style="11" customWidth="1"/>
    <col min="2312" max="2559" width="6.875" style="11"/>
    <col min="2560" max="2560" width="17.125" style="11" customWidth="1"/>
    <col min="2561" max="2561" width="34.875" style="11" customWidth="1"/>
    <col min="2562" max="2567" width="18" style="11" customWidth="1"/>
    <col min="2568" max="2815" width="6.875" style="11"/>
    <col min="2816" max="2816" width="17.125" style="11" customWidth="1"/>
    <col min="2817" max="2817" width="34.875" style="11" customWidth="1"/>
    <col min="2818" max="2823" width="18" style="11" customWidth="1"/>
    <col min="2824" max="3071" width="6.875" style="11"/>
    <col min="3072" max="3072" width="17.125" style="11" customWidth="1"/>
    <col min="3073" max="3073" width="34.875" style="11" customWidth="1"/>
    <col min="3074" max="3079" width="18" style="11" customWidth="1"/>
    <col min="3080" max="3327" width="6.875" style="11"/>
    <col min="3328" max="3328" width="17.125" style="11" customWidth="1"/>
    <col min="3329" max="3329" width="34.875" style="11" customWidth="1"/>
    <col min="3330" max="3335" width="18" style="11" customWidth="1"/>
    <col min="3336" max="3583" width="6.875" style="11"/>
    <col min="3584" max="3584" width="17.125" style="11" customWidth="1"/>
    <col min="3585" max="3585" width="34.875" style="11" customWidth="1"/>
    <col min="3586" max="3591" width="18" style="11" customWidth="1"/>
    <col min="3592" max="3839" width="6.875" style="11"/>
    <col min="3840" max="3840" width="17.125" style="11" customWidth="1"/>
    <col min="3841" max="3841" width="34.875" style="11" customWidth="1"/>
    <col min="3842" max="3847" width="18" style="11" customWidth="1"/>
    <col min="3848" max="4095" width="6.875" style="11"/>
    <col min="4096" max="4096" width="17.125" style="11" customWidth="1"/>
    <col min="4097" max="4097" width="34.875" style="11" customWidth="1"/>
    <col min="4098" max="4103" width="18" style="11" customWidth="1"/>
    <col min="4104" max="4351" width="6.875" style="11"/>
    <col min="4352" max="4352" width="17.125" style="11" customWidth="1"/>
    <col min="4353" max="4353" width="34.875" style="11" customWidth="1"/>
    <col min="4354" max="4359" width="18" style="11" customWidth="1"/>
    <col min="4360" max="4607" width="6.875" style="11"/>
    <col min="4608" max="4608" width="17.125" style="11" customWidth="1"/>
    <col min="4609" max="4609" width="34.875" style="11" customWidth="1"/>
    <col min="4610" max="4615" width="18" style="11" customWidth="1"/>
    <col min="4616" max="4863" width="6.875" style="11"/>
    <col min="4864" max="4864" width="17.125" style="11" customWidth="1"/>
    <col min="4865" max="4865" width="34.875" style="11" customWidth="1"/>
    <col min="4866" max="4871" width="18" style="11" customWidth="1"/>
    <col min="4872" max="5119" width="6.875" style="11"/>
    <col min="5120" max="5120" width="17.125" style="11" customWidth="1"/>
    <col min="5121" max="5121" width="34.875" style="11" customWidth="1"/>
    <col min="5122" max="5127" width="18" style="11" customWidth="1"/>
    <col min="5128" max="5375" width="6.875" style="11"/>
    <col min="5376" max="5376" width="17.125" style="11" customWidth="1"/>
    <col min="5377" max="5377" width="34.875" style="11" customWidth="1"/>
    <col min="5378" max="5383" width="18" style="11" customWidth="1"/>
    <col min="5384" max="5631" width="6.875" style="11"/>
    <col min="5632" max="5632" width="17.125" style="11" customWidth="1"/>
    <col min="5633" max="5633" width="34.875" style="11" customWidth="1"/>
    <col min="5634" max="5639" width="18" style="11" customWidth="1"/>
    <col min="5640" max="5887" width="6.875" style="11"/>
    <col min="5888" max="5888" width="17.125" style="11" customWidth="1"/>
    <col min="5889" max="5889" width="34.875" style="11" customWidth="1"/>
    <col min="5890" max="5895" width="18" style="11" customWidth="1"/>
    <col min="5896" max="6143" width="6.875" style="11"/>
    <col min="6144" max="6144" width="17.125" style="11" customWidth="1"/>
    <col min="6145" max="6145" width="34.875" style="11" customWidth="1"/>
    <col min="6146" max="6151" width="18" style="11" customWidth="1"/>
    <col min="6152" max="6399" width="6.875" style="11"/>
    <col min="6400" max="6400" width="17.125" style="11" customWidth="1"/>
    <col min="6401" max="6401" width="34.875" style="11" customWidth="1"/>
    <col min="6402" max="6407" width="18" style="11" customWidth="1"/>
    <col min="6408" max="6655" width="6.875" style="11"/>
    <col min="6656" max="6656" width="17.125" style="11" customWidth="1"/>
    <col min="6657" max="6657" width="34.875" style="11" customWidth="1"/>
    <col min="6658" max="6663" width="18" style="11" customWidth="1"/>
    <col min="6664" max="6911" width="6.875" style="11"/>
    <col min="6912" max="6912" width="17.125" style="11" customWidth="1"/>
    <col min="6913" max="6913" width="34.875" style="11" customWidth="1"/>
    <col min="6914" max="6919" width="18" style="11" customWidth="1"/>
    <col min="6920" max="7167" width="6.875" style="11"/>
    <col min="7168" max="7168" width="17.125" style="11" customWidth="1"/>
    <col min="7169" max="7169" width="34.875" style="11" customWidth="1"/>
    <col min="7170" max="7175" width="18" style="11" customWidth="1"/>
    <col min="7176" max="7423" width="6.875" style="11"/>
    <col min="7424" max="7424" width="17.125" style="11" customWidth="1"/>
    <col min="7425" max="7425" width="34.875" style="11" customWidth="1"/>
    <col min="7426" max="7431" width="18" style="11" customWidth="1"/>
    <col min="7432" max="7679" width="6.875" style="11"/>
    <col min="7680" max="7680" width="17.125" style="11" customWidth="1"/>
    <col min="7681" max="7681" width="34.875" style="11" customWidth="1"/>
    <col min="7682" max="7687" width="18" style="11" customWidth="1"/>
    <col min="7688" max="7935" width="6.875" style="11"/>
    <col min="7936" max="7936" width="17.125" style="11" customWidth="1"/>
    <col min="7937" max="7937" width="34.875" style="11" customWidth="1"/>
    <col min="7938" max="7943" width="18" style="11" customWidth="1"/>
    <col min="7944" max="8191" width="6.875" style="11"/>
    <col min="8192" max="8192" width="17.125" style="11" customWidth="1"/>
    <col min="8193" max="8193" width="34.875" style="11" customWidth="1"/>
    <col min="8194" max="8199" width="18" style="11" customWidth="1"/>
    <col min="8200" max="8447" width="6.875" style="11"/>
    <col min="8448" max="8448" width="17.125" style="11" customWidth="1"/>
    <col min="8449" max="8449" width="34.875" style="11" customWidth="1"/>
    <col min="8450" max="8455" width="18" style="11" customWidth="1"/>
    <col min="8456" max="8703" width="6.875" style="11"/>
    <col min="8704" max="8704" width="17.125" style="11" customWidth="1"/>
    <col min="8705" max="8705" width="34.875" style="11" customWidth="1"/>
    <col min="8706" max="8711" width="18" style="11" customWidth="1"/>
    <col min="8712" max="8959" width="6.875" style="11"/>
    <col min="8960" max="8960" width="17.125" style="11" customWidth="1"/>
    <col min="8961" max="8961" width="34.875" style="11" customWidth="1"/>
    <col min="8962" max="8967" width="18" style="11" customWidth="1"/>
    <col min="8968" max="9215" width="6.875" style="11"/>
    <col min="9216" max="9216" width="17.125" style="11" customWidth="1"/>
    <col min="9217" max="9217" width="34.875" style="11" customWidth="1"/>
    <col min="9218" max="9223" width="18" style="11" customWidth="1"/>
    <col min="9224" max="9471" width="6.875" style="11"/>
    <col min="9472" max="9472" width="17.125" style="11" customWidth="1"/>
    <col min="9473" max="9473" width="34.875" style="11" customWidth="1"/>
    <col min="9474" max="9479" width="18" style="11" customWidth="1"/>
    <col min="9480" max="9727" width="6.875" style="11"/>
    <col min="9728" max="9728" width="17.125" style="11" customWidth="1"/>
    <col min="9729" max="9729" width="34.875" style="11" customWidth="1"/>
    <col min="9730" max="9735" width="18" style="11" customWidth="1"/>
    <col min="9736" max="9983" width="6.875" style="11"/>
    <col min="9984" max="9984" width="17.125" style="11" customWidth="1"/>
    <col min="9985" max="9985" width="34.875" style="11" customWidth="1"/>
    <col min="9986" max="9991" width="18" style="11" customWidth="1"/>
    <col min="9992" max="10239" width="6.875" style="11"/>
    <col min="10240" max="10240" width="17.125" style="11" customWidth="1"/>
    <col min="10241" max="10241" width="34.875" style="11" customWidth="1"/>
    <col min="10242" max="10247" width="18" style="11" customWidth="1"/>
    <col min="10248" max="10495" width="6.875" style="11"/>
    <col min="10496" max="10496" width="17.125" style="11" customWidth="1"/>
    <col min="10497" max="10497" width="34.875" style="11" customWidth="1"/>
    <col min="10498" max="10503" width="18" style="11" customWidth="1"/>
    <col min="10504" max="10751" width="6.875" style="11"/>
    <col min="10752" max="10752" width="17.125" style="11" customWidth="1"/>
    <col min="10753" max="10753" width="34.875" style="11" customWidth="1"/>
    <col min="10754" max="10759" width="18" style="11" customWidth="1"/>
    <col min="10760" max="11007" width="6.875" style="11"/>
    <col min="11008" max="11008" width="17.125" style="11" customWidth="1"/>
    <col min="11009" max="11009" width="34.875" style="11" customWidth="1"/>
    <col min="11010" max="11015" width="18" style="11" customWidth="1"/>
    <col min="11016" max="11263" width="6.875" style="11"/>
    <col min="11264" max="11264" width="17.125" style="11" customWidth="1"/>
    <col min="11265" max="11265" width="34.875" style="11" customWidth="1"/>
    <col min="11266" max="11271" width="18" style="11" customWidth="1"/>
    <col min="11272" max="11519" width="6.875" style="11"/>
    <col min="11520" max="11520" width="17.125" style="11" customWidth="1"/>
    <col min="11521" max="11521" width="34.875" style="11" customWidth="1"/>
    <col min="11522" max="11527" width="18" style="11" customWidth="1"/>
    <col min="11528" max="11775" width="6.875" style="11"/>
    <col min="11776" max="11776" width="17.125" style="11" customWidth="1"/>
    <col min="11777" max="11777" width="34.875" style="11" customWidth="1"/>
    <col min="11778" max="11783" width="18" style="11" customWidth="1"/>
    <col min="11784" max="12031" width="6.875" style="11"/>
    <col min="12032" max="12032" width="17.125" style="11" customWidth="1"/>
    <col min="12033" max="12033" width="34.875" style="11" customWidth="1"/>
    <col min="12034" max="12039" width="18" style="11" customWidth="1"/>
    <col min="12040" max="12287" width="6.875" style="11"/>
    <col min="12288" max="12288" width="17.125" style="11" customWidth="1"/>
    <col min="12289" max="12289" width="34.875" style="11" customWidth="1"/>
    <col min="12290" max="12295" width="18" style="11" customWidth="1"/>
    <col min="12296" max="12543" width="6.875" style="11"/>
    <col min="12544" max="12544" width="17.125" style="11" customWidth="1"/>
    <col min="12545" max="12545" width="34.875" style="11" customWidth="1"/>
    <col min="12546" max="12551" width="18" style="11" customWidth="1"/>
    <col min="12552" max="12799" width="6.875" style="11"/>
    <col min="12800" max="12800" width="17.125" style="11" customWidth="1"/>
    <col min="12801" max="12801" width="34.875" style="11" customWidth="1"/>
    <col min="12802" max="12807" width="18" style="11" customWidth="1"/>
    <col min="12808" max="13055" width="6.875" style="11"/>
    <col min="13056" max="13056" width="17.125" style="11" customWidth="1"/>
    <col min="13057" max="13057" width="34.875" style="11" customWidth="1"/>
    <col min="13058" max="13063" width="18" style="11" customWidth="1"/>
    <col min="13064" max="13311" width="6.875" style="11"/>
    <col min="13312" max="13312" width="17.125" style="11" customWidth="1"/>
    <col min="13313" max="13313" width="34.875" style="11" customWidth="1"/>
    <col min="13314" max="13319" width="18" style="11" customWidth="1"/>
    <col min="13320" max="13567" width="6.875" style="11"/>
    <col min="13568" max="13568" width="17.125" style="11" customWidth="1"/>
    <col min="13569" max="13569" width="34.875" style="11" customWidth="1"/>
    <col min="13570" max="13575" width="18" style="11" customWidth="1"/>
    <col min="13576" max="13823" width="6.875" style="11"/>
    <col min="13824" max="13824" width="17.125" style="11" customWidth="1"/>
    <col min="13825" max="13825" width="34.875" style="11" customWidth="1"/>
    <col min="13826" max="13831" width="18" style="11" customWidth="1"/>
    <col min="13832" max="14079" width="6.875" style="11"/>
    <col min="14080" max="14080" width="17.125" style="11" customWidth="1"/>
    <col min="14081" max="14081" width="34.875" style="11" customWidth="1"/>
    <col min="14082" max="14087" width="18" style="11" customWidth="1"/>
    <col min="14088" max="14335" width="6.875" style="11"/>
    <col min="14336" max="14336" width="17.125" style="11" customWidth="1"/>
    <col min="14337" max="14337" width="34.875" style="11" customWidth="1"/>
    <col min="14338" max="14343" width="18" style="11" customWidth="1"/>
    <col min="14344" max="14591" width="6.875" style="11"/>
    <col min="14592" max="14592" width="17.125" style="11" customWidth="1"/>
    <col min="14593" max="14593" width="34.875" style="11" customWidth="1"/>
    <col min="14594" max="14599" width="18" style="11" customWidth="1"/>
    <col min="14600" max="14847" width="6.875" style="11"/>
    <col min="14848" max="14848" width="17.125" style="11" customWidth="1"/>
    <col min="14849" max="14849" width="34.875" style="11" customWidth="1"/>
    <col min="14850" max="14855" width="18" style="11" customWidth="1"/>
    <col min="14856" max="15103" width="6.875" style="11"/>
    <col min="15104" max="15104" width="17.125" style="11" customWidth="1"/>
    <col min="15105" max="15105" width="34.875" style="11" customWidth="1"/>
    <col min="15106" max="15111" width="18" style="11" customWidth="1"/>
    <col min="15112" max="15359" width="6.875" style="11"/>
    <col min="15360" max="15360" width="17.125" style="11" customWidth="1"/>
    <col min="15361" max="15361" width="34.875" style="11" customWidth="1"/>
    <col min="15362" max="15367" width="18" style="11" customWidth="1"/>
    <col min="15368" max="15615" width="6.875" style="11"/>
    <col min="15616" max="15616" width="17.125" style="11" customWidth="1"/>
    <col min="15617" max="15617" width="34.875" style="11" customWidth="1"/>
    <col min="15618" max="15623" width="18" style="11" customWidth="1"/>
    <col min="15624" max="15871" width="6.875" style="11"/>
    <col min="15872" max="15872" width="17.125" style="11" customWidth="1"/>
    <col min="15873" max="15873" width="34.875" style="11" customWidth="1"/>
    <col min="15874" max="15879" width="18" style="11" customWidth="1"/>
    <col min="15880" max="16127" width="6.875" style="11"/>
    <col min="16128" max="16128" width="17.125" style="11" customWidth="1"/>
    <col min="16129" max="16129" width="34.875" style="11" customWidth="1"/>
    <col min="16130" max="16135" width="18" style="11" customWidth="1"/>
    <col min="16136" max="16384" width="6.875" style="11"/>
  </cols>
  <sheetData>
    <row r="1" ht="20.1" customHeight="1" spans="1:1">
      <c r="A1" s="12" t="s">
        <v>233</v>
      </c>
    </row>
    <row r="2" ht="27" spans="1:7">
      <c r="A2" s="13" t="s">
        <v>234</v>
      </c>
      <c r="B2" s="14"/>
      <c r="C2" s="14"/>
      <c r="D2" s="14"/>
      <c r="E2" s="14"/>
      <c r="F2" s="14"/>
      <c r="G2" s="15"/>
    </row>
    <row r="3" ht="20.1" customHeight="1" spans="1:7">
      <c r="A3" s="16"/>
      <c r="B3" s="14"/>
      <c r="C3" s="14"/>
      <c r="D3" s="14"/>
      <c r="E3" s="14"/>
      <c r="F3" s="14"/>
      <c r="G3" s="15"/>
    </row>
    <row r="4" ht="20.1" customHeight="1" spans="1:7">
      <c r="A4" s="17"/>
      <c r="B4" s="18"/>
      <c r="C4" s="18"/>
      <c r="D4" s="18"/>
      <c r="E4" s="18"/>
      <c r="F4" s="18"/>
      <c r="G4" s="19" t="s">
        <v>2</v>
      </c>
    </row>
    <row r="5" ht="29.25" customHeight="1" spans="1:7">
      <c r="A5" s="6" t="s">
        <v>186</v>
      </c>
      <c r="B5" s="6" t="s">
        <v>7</v>
      </c>
      <c r="C5" s="20" t="s">
        <v>45</v>
      </c>
      <c r="D5" s="6" t="s">
        <v>46</v>
      </c>
      <c r="E5" s="6" t="s">
        <v>235</v>
      </c>
      <c r="F5" s="6" t="s">
        <v>236</v>
      </c>
      <c r="G5" s="6" t="s">
        <v>237</v>
      </c>
    </row>
    <row r="6" ht="19" customHeight="1" spans="1:7">
      <c r="A6" s="21" t="s">
        <v>50</v>
      </c>
      <c r="B6" s="22">
        <f>B7+B20+B25+B48+B55+B58+B67</f>
        <v>2021</v>
      </c>
      <c r="C6" s="22">
        <f>C7+C20+C25+C48+C55+C58+C67</f>
        <v>1099.81</v>
      </c>
      <c r="D6" s="22">
        <f>D7+D20+D25+D48+D55+D58+D67</f>
        <v>921.19</v>
      </c>
      <c r="E6" s="6"/>
      <c r="F6" s="6"/>
      <c r="G6" s="6"/>
    </row>
    <row r="7" ht="19" customHeight="1" spans="1:7">
      <c r="A7" s="23" t="s">
        <v>51</v>
      </c>
      <c r="B7" s="22">
        <f>C7+D7</f>
        <v>620.25</v>
      </c>
      <c r="C7" s="22">
        <v>608.96</v>
      </c>
      <c r="D7" s="22">
        <v>11.29</v>
      </c>
      <c r="E7" s="6"/>
      <c r="F7" s="6"/>
      <c r="G7" s="6"/>
    </row>
    <row r="8" ht="19" customHeight="1" spans="1:7">
      <c r="A8" s="23" t="s">
        <v>52</v>
      </c>
      <c r="B8" s="22">
        <f t="shared" ref="B8:B39" si="0">C8+D8</f>
        <v>44.51</v>
      </c>
      <c r="C8" s="22">
        <v>33.22</v>
      </c>
      <c r="D8" s="22">
        <v>11.29</v>
      </c>
      <c r="E8" s="6"/>
      <c r="F8" s="6"/>
      <c r="G8" s="6"/>
    </row>
    <row r="9" ht="19" customHeight="1" spans="1:7">
      <c r="A9" s="23" t="s">
        <v>53</v>
      </c>
      <c r="B9" s="22">
        <f t="shared" si="0"/>
        <v>33.22</v>
      </c>
      <c r="C9" s="22">
        <v>33.22</v>
      </c>
      <c r="D9" s="22"/>
      <c r="E9" s="24"/>
      <c r="F9" s="24"/>
      <c r="G9" s="24"/>
    </row>
    <row r="10" ht="19" customHeight="1" spans="1:7">
      <c r="A10" s="23" t="s">
        <v>54</v>
      </c>
      <c r="B10" s="22">
        <f t="shared" si="0"/>
        <v>5.4</v>
      </c>
      <c r="C10" s="25"/>
      <c r="D10" s="25">
        <v>5.4</v>
      </c>
      <c r="E10" s="26"/>
      <c r="F10" s="26"/>
      <c r="G10" s="26"/>
    </row>
    <row r="11" ht="19" customHeight="1" spans="1:7">
      <c r="A11" s="27" t="s">
        <v>55</v>
      </c>
      <c r="B11" s="22">
        <f t="shared" si="0"/>
        <v>5.89</v>
      </c>
      <c r="C11" s="25"/>
      <c r="D11" s="25">
        <v>5.89</v>
      </c>
      <c r="E11" s="26"/>
      <c r="F11" s="26"/>
      <c r="G11" s="26"/>
    </row>
    <row r="12" ht="19" customHeight="1" spans="1:7">
      <c r="A12" s="27" t="s">
        <v>56</v>
      </c>
      <c r="B12" s="22">
        <f t="shared" si="0"/>
        <v>385.48</v>
      </c>
      <c r="C12" s="25">
        <v>385.48</v>
      </c>
      <c r="D12" s="25"/>
      <c r="E12" s="26"/>
      <c r="F12" s="26"/>
      <c r="G12" s="26"/>
    </row>
    <row r="13" ht="19" customHeight="1" spans="1:8">
      <c r="A13" s="27" t="s">
        <v>57</v>
      </c>
      <c r="B13" s="22">
        <f t="shared" si="0"/>
        <v>385.48</v>
      </c>
      <c r="C13" s="25">
        <v>385.48</v>
      </c>
      <c r="D13" s="25"/>
      <c r="E13" s="26"/>
      <c r="F13" s="26"/>
      <c r="G13" s="26"/>
      <c r="H13" s="28"/>
    </row>
    <row r="14" ht="19" customHeight="1" spans="1:7">
      <c r="A14" s="27" t="s">
        <v>58</v>
      </c>
      <c r="B14" s="22">
        <f t="shared" si="0"/>
        <v>40.85</v>
      </c>
      <c r="C14" s="25">
        <v>40.85</v>
      </c>
      <c r="D14" s="25"/>
      <c r="E14" s="26"/>
      <c r="F14" s="26"/>
      <c r="G14" s="26"/>
    </row>
    <row r="15" ht="19" customHeight="1" spans="1:7">
      <c r="A15" s="27" t="s">
        <v>59</v>
      </c>
      <c r="B15" s="22">
        <f t="shared" si="0"/>
        <v>40.85</v>
      </c>
      <c r="C15" s="25">
        <v>40.85</v>
      </c>
      <c r="D15" s="25"/>
      <c r="E15" s="26"/>
      <c r="F15" s="26"/>
      <c r="G15" s="29"/>
    </row>
    <row r="16" ht="19" customHeight="1" spans="1:8">
      <c r="A16" s="27" t="s">
        <v>60</v>
      </c>
      <c r="B16" s="22">
        <f t="shared" si="0"/>
        <v>38.72</v>
      </c>
      <c r="C16" s="25">
        <v>38.72</v>
      </c>
      <c r="D16" s="25"/>
      <c r="E16" s="26"/>
      <c r="F16" s="26"/>
      <c r="G16" s="29"/>
      <c r="H16" s="28"/>
    </row>
    <row r="17" ht="19" customHeight="1" spans="1:7">
      <c r="A17" s="27" t="s">
        <v>61</v>
      </c>
      <c r="B17" s="22">
        <f t="shared" si="0"/>
        <v>38.72</v>
      </c>
      <c r="C17" s="30">
        <v>38.72</v>
      </c>
      <c r="D17" s="30"/>
      <c r="E17" s="26"/>
      <c r="F17" s="26"/>
      <c r="G17" s="26"/>
    </row>
    <row r="18" ht="19" customHeight="1" spans="1:7">
      <c r="A18" s="27" t="s">
        <v>62</v>
      </c>
      <c r="B18" s="22">
        <f t="shared" si="0"/>
        <v>110.69</v>
      </c>
      <c r="C18" s="30">
        <v>110.69</v>
      </c>
      <c r="D18" s="30"/>
      <c r="E18" s="26"/>
      <c r="F18" s="26"/>
      <c r="G18" s="29"/>
    </row>
    <row r="19" ht="19" customHeight="1" spans="1:7">
      <c r="A19" s="27" t="s">
        <v>63</v>
      </c>
      <c r="B19" s="22">
        <f t="shared" si="0"/>
        <v>110.69</v>
      </c>
      <c r="C19" s="30">
        <v>110.69</v>
      </c>
      <c r="D19" s="30"/>
      <c r="E19" s="26"/>
      <c r="F19" s="29"/>
      <c r="G19" s="29"/>
    </row>
    <row r="20" ht="19" customHeight="1" spans="1:7">
      <c r="A20" s="27" t="s">
        <v>64</v>
      </c>
      <c r="B20" s="22">
        <f t="shared" si="0"/>
        <v>40.53</v>
      </c>
      <c r="C20" s="30">
        <v>40.53</v>
      </c>
      <c r="D20" s="30"/>
      <c r="E20" s="29"/>
      <c r="F20" s="29"/>
      <c r="G20" s="26"/>
    </row>
    <row r="21" ht="19" customHeight="1" spans="1:7">
      <c r="A21" s="27" t="s">
        <v>65</v>
      </c>
      <c r="B21" s="22">
        <f t="shared" si="0"/>
        <v>15.18</v>
      </c>
      <c r="C21" s="30">
        <v>15.18</v>
      </c>
      <c r="D21" s="25"/>
      <c r="E21" s="29"/>
      <c r="F21" s="29"/>
      <c r="G21" s="29"/>
    </row>
    <row r="22" ht="19" customHeight="1" spans="1:7">
      <c r="A22" s="27" t="s">
        <v>66</v>
      </c>
      <c r="B22" s="22">
        <f t="shared" si="0"/>
        <v>15.18</v>
      </c>
      <c r="C22" s="30">
        <v>15.18</v>
      </c>
      <c r="D22" s="30"/>
      <c r="E22" s="26"/>
      <c r="F22" s="29"/>
      <c r="G22" s="29"/>
    </row>
    <row r="23" ht="19" customHeight="1" spans="1:7">
      <c r="A23" s="27" t="s">
        <v>67</v>
      </c>
      <c r="B23" s="22">
        <f t="shared" si="0"/>
        <v>25.35</v>
      </c>
      <c r="C23" s="30">
        <v>25.35</v>
      </c>
      <c r="D23" s="30"/>
      <c r="E23" s="29"/>
      <c r="F23" s="29"/>
      <c r="G23" s="29"/>
    </row>
    <row r="24" ht="19" customHeight="1" spans="1:7">
      <c r="A24" s="27" t="s">
        <v>68</v>
      </c>
      <c r="B24" s="22">
        <f t="shared" si="0"/>
        <v>25.35</v>
      </c>
      <c r="C24" s="30">
        <v>25.35</v>
      </c>
      <c r="D24" s="30"/>
      <c r="E24" s="29"/>
      <c r="F24" s="29"/>
      <c r="G24" s="29"/>
    </row>
    <row r="25" ht="19" customHeight="1" spans="1:7">
      <c r="A25" s="23" t="s">
        <v>69</v>
      </c>
      <c r="B25" s="22">
        <f t="shared" si="0"/>
        <v>795.87</v>
      </c>
      <c r="C25" s="30">
        <v>157.4</v>
      </c>
      <c r="D25" s="30">
        <v>638.47</v>
      </c>
      <c r="E25" s="29"/>
      <c r="F25" s="26"/>
      <c r="G25" s="29"/>
    </row>
    <row r="26" ht="19" customHeight="1" spans="1:7">
      <c r="A26" s="23" t="s">
        <v>70</v>
      </c>
      <c r="B26" s="22">
        <f t="shared" si="0"/>
        <v>25.65</v>
      </c>
      <c r="C26" s="30">
        <v>25.65</v>
      </c>
      <c r="D26" s="30"/>
      <c r="E26" s="29"/>
      <c r="F26" s="29"/>
      <c r="G26" s="29"/>
    </row>
    <row r="27" ht="19" customHeight="1" spans="1:7">
      <c r="A27" s="23" t="s">
        <v>71</v>
      </c>
      <c r="B27" s="22">
        <f t="shared" si="0"/>
        <v>25.65</v>
      </c>
      <c r="C27" s="29">
        <v>25.65</v>
      </c>
      <c r="D27" s="29"/>
      <c r="E27" s="29"/>
      <c r="F27" s="29"/>
      <c r="G27" s="29"/>
    </row>
    <row r="28" ht="19" customHeight="1" spans="1:7">
      <c r="A28" s="23" t="s">
        <v>72</v>
      </c>
      <c r="B28" s="22">
        <f t="shared" si="0"/>
        <v>20.74</v>
      </c>
      <c r="C28" s="29">
        <v>20.74</v>
      </c>
      <c r="D28" s="29"/>
      <c r="E28" s="29"/>
      <c r="F28" s="29"/>
      <c r="G28" s="29"/>
    </row>
    <row r="29" ht="19" customHeight="1" spans="1:7">
      <c r="A29" s="23" t="s">
        <v>73</v>
      </c>
      <c r="B29" s="22">
        <f t="shared" si="0"/>
        <v>20.74</v>
      </c>
      <c r="C29" s="29">
        <v>20.74</v>
      </c>
      <c r="D29" s="29"/>
      <c r="E29" s="29"/>
      <c r="F29" s="29"/>
      <c r="G29" s="29"/>
    </row>
    <row r="30" ht="19" customHeight="1" spans="1:7">
      <c r="A30" s="23" t="s">
        <v>74</v>
      </c>
      <c r="B30" s="22">
        <f t="shared" si="0"/>
        <v>111.01</v>
      </c>
      <c r="C30" s="29">
        <v>111.01</v>
      </c>
      <c r="D30" s="29"/>
      <c r="E30" s="29"/>
      <c r="F30" s="29"/>
      <c r="G30" s="29"/>
    </row>
    <row r="31" ht="19" customHeight="1" spans="1:7">
      <c r="A31" s="23" t="s">
        <v>75</v>
      </c>
      <c r="B31" s="22">
        <f t="shared" si="0"/>
        <v>18.49</v>
      </c>
      <c r="C31" s="29">
        <v>18.49</v>
      </c>
      <c r="D31" s="29"/>
      <c r="E31" s="29"/>
      <c r="F31" s="29"/>
      <c r="G31" s="29"/>
    </row>
    <row r="32" ht="19" customHeight="1" spans="1:7">
      <c r="A32" s="23" t="s">
        <v>76</v>
      </c>
      <c r="B32" s="22">
        <f t="shared" si="0"/>
        <v>61.68</v>
      </c>
      <c r="C32" s="29">
        <v>61.68</v>
      </c>
      <c r="D32" s="29"/>
      <c r="E32" s="29"/>
      <c r="F32" s="29"/>
      <c r="G32" s="29"/>
    </row>
    <row r="33" ht="19" customHeight="1" spans="1:7">
      <c r="A33" s="23" t="s">
        <v>77</v>
      </c>
      <c r="B33" s="22">
        <f t="shared" si="0"/>
        <v>30.84</v>
      </c>
      <c r="C33" s="29">
        <v>30.84</v>
      </c>
      <c r="D33" s="29"/>
      <c r="E33" s="29"/>
      <c r="F33" s="29"/>
      <c r="G33" s="29"/>
    </row>
    <row r="34" ht="19" customHeight="1" spans="1:7">
      <c r="A34" s="23" t="s">
        <v>78</v>
      </c>
      <c r="B34" s="22">
        <f t="shared" si="0"/>
        <v>73.72</v>
      </c>
      <c r="C34" s="29"/>
      <c r="D34" s="29">
        <v>73.72</v>
      </c>
      <c r="E34" s="29"/>
      <c r="F34" s="29"/>
      <c r="G34" s="29"/>
    </row>
    <row r="35" ht="19" customHeight="1" spans="1:7">
      <c r="A35" s="23" t="s">
        <v>79</v>
      </c>
      <c r="B35" s="22">
        <f t="shared" si="0"/>
        <v>0.19</v>
      </c>
      <c r="C35" s="29"/>
      <c r="D35" s="29">
        <v>0.19</v>
      </c>
      <c r="E35" s="29"/>
      <c r="F35" s="29"/>
      <c r="G35" s="29"/>
    </row>
    <row r="36" ht="19" customHeight="1" spans="1:7">
      <c r="A36" s="23" t="s">
        <v>80</v>
      </c>
      <c r="B36" s="22">
        <f t="shared" si="0"/>
        <v>4.18</v>
      </c>
      <c r="C36" s="29"/>
      <c r="D36" s="29">
        <v>4.18</v>
      </c>
      <c r="E36" s="29"/>
      <c r="F36" s="29"/>
      <c r="G36" s="29"/>
    </row>
    <row r="37" ht="19" customHeight="1" spans="1:7">
      <c r="A37" s="23" t="s">
        <v>81</v>
      </c>
      <c r="B37" s="22">
        <f t="shared" si="0"/>
        <v>25.21</v>
      </c>
      <c r="C37" s="29"/>
      <c r="D37" s="29">
        <v>25.21</v>
      </c>
      <c r="E37" s="29"/>
      <c r="F37" s="29"/>
      <c r="G37" s="29"/>
    </row>
    <row r="38" ht="19" customHeight="1" spans="1:7">
      <c r="A38" s="23" t="s">
        <v>82</v>
      </c>
      <c r="B38" s="22">
        <f t="shared" si="0"/>
        <v>6.21</v>
      </c>
      <c r="C38" s="29"/>
      <c r="D38" s="29">
        <v>6.21</v>
      </c>
      <c r="E38" s="29"/>
      <c r="F38" s="29"/>
      <c r="G38" s="29"/>
    </row>
    <row r="39" ht="19" customHeight="1" spans="1:7">
      <c r="A39" s="23" t="s">
        <v>83</v>
      </c>
      <c r="B39" s="22">
        <f t="shared" si="0"/>
        <v>18.48</v>
      </c>
      <c r="C39" s="29"/>
      <c r="D39" s="29">
        <v>18.48</v>
      </c>
      <c r="E39" s="29"/>
      <c r="F39" s="29"/>
      <c r="G39" s="29"/>
    </row>
    <row r="40" ht="19" customHeight="1" spans="1:7">
      <c r="A40" s="23" t="s">
        <v>84</v>
      </c>
      <c r="B40" s="22">
        <f t="shared" ref="B40:B69" si="1">C40+D40</f>
        <v>19.45</v>
      </c>
      <c r="C40" s="29"/>
      <c r="D40" s="29">
        <v>19.45</v>
      </c>
      <c r="E40" s="29"/>
      <c r="F40" s="29"/>
      <c r="G40" s="29"/>
    </row>
    <row r="41" ht="19" customHeight="1" spans="1:7">
      <c r="A41" s="23" t="s">
        <v>85</v>
      </c>
      <c r="B41" s="22">
        <f t="shared" si="1"/>
        <v>468.97</v>
      </c>
      <c r="C41" s="29"/>
      <c r="D41" s="29">
        <v>468.97</v>
      </c>
      <c r="E41" s="29"/>
      <c r="F41" s="29"/>
      <c r="G41" s="29"/>
    </row>
    <row r="42" ht="19" customHeight="1" spans="1:7">
      <c r="A42" s="23" t="s">
        <v>86</v>
      </c>
      <c r="B42" s="22">
        <f t="shared" si="1"/>
        <v>49.88</v>
      </c>
      <c r="C42" s="29"/>
      <c r="D42" s="29">
        <v>49.88</v>
      </c>
      <c r="E42" s="29"/>
      <c r="F42" s="29"/>
      <c r="G42" s="29"/>
    </row>
    <row r="43" ht="19" customHeight="1" spans="1:7">
      <c r="A43" s="23" t="s">
        <v>87</v>
      </c>
      <c r="B43" s="22">
        <f t="shared" si="1"/>
        <v>419.09</v>
      </c>
      <c r="C43" s="29"/>
      <c r="D43" s="29">
        <v>419.09</v>
      </c>
      <c r="E43" s="29"/>
      <c r="F43" s="29"/>
      <c r="G43" s="29"/>
    </row>
    <row r="44" ht="19" customHeight="1" spans="1:7">
      <c r="A44" s="23" t="s">
        <v>88</v>
      </c>
      <c r="B44" s="22">
        <f t="shared" si="1"/>
        <v>95.04</v>
      </c>
      <c r="C44" s="29"/>
      <c r="D44" s="29">
        <v>95.04</v>
      </c>
      <c r="E44" s="29"/>
      <c r="F44" s="29"/>
      <c r="G44" s="29"/>
    </row>
    <row r="45" ht="19" customHeight="1" spans="1:7">
      <c r="A45" s="23" t="s">
        <v>89</v>
      </c>
      <c r="B45" s="22">
        <f t="shared" si="1"/>
        <v>95.04</v>
      </c>
      <c r="C45" s="29"/>
      <c r="D45" s="29">
        <v>95.04</v>
      </c>
      <c r="E45" s="29"/>
      <c r="F45" s="29"/>
      <c r="G45" s="29"/>
    </row>
    <row r="46" ht="19" customHeight="1" spans="1:7">
      <c r="A46" s="23" t="s">
        <v>90</v>
      </c>
      <c r="B46" s="22">
        <f t="shared" si="1"/>
        <v>0.74</v>
      </c>
      <c r="C46" s="29"/>
      <c r="D46" s="29">
        <v>0.74</v>
      </c>
      <c r="E46" s="29"/>
      <c r="F46" s="29"/>
      <c r="G46" s="29"/>
    </row>
    <row r="47" ht="19" customHeight="1" spans="1:7">
      <c r="A47" s="23" t="s">
        <v>91</v>
      </c>
      <c r="B47" s="22">
        <f t="shared" si="1"/>
        <v>0.74</v>
      </c>
      <c r="C47" s="29"/>
      <c r="D47" s="29">
        <v>0.74</v>
      </c>
      <c r="E47" s="29"/>
      <c r="F47" s="29"/>
      <c r="G47" s="29"/>
    </row>
    <row r="48" ht="19" customHeight="1" spans="1:7">
      <c r="A48" s="23" t="s">
        <v>92</v>
      </c>
      <c r="B48" s="22">
        <f t="shared" si="1"/>
        <v>75.8</v>
      </c>
      <c r="C48" s="29">
        <v>73.98</v>
      </c>
      <c r="D48" s="29">
        <v>1.82</v>
      </c>
      <c r="E48" s="29"/>
      <c r="F48" s="29"/>
      <c r="G48" s="29"/>
    </row>
    <row r="49" ht="19" customHeight="1" spans="1:7">
      <c r="A49" s="23" t="s">
        <v>93</v>
      </c>
      <c r="B49" s="22">
        <f t="shared" si="1"/>
        <v>35.43</v>
      </c>
      <c r="C49" s="29">
        <v>35.43</v>
      </c>
      <c r="D49" s="29"/>
      <c r="E49" s="29"/>
      <c r="F49" s="29"/>
      <c r="G49" s="29"/>
    </row>
    <row r="50" ht="19" customHeight="1" spans="1:7">
      <c r="A50" s="23" t="s">
        <v>94</v>
      </c>
      <c r="B50" s="22">
        <f t="shared" si="1"/>
        <v>35.43</v>
      </c>
      <c r="C50" s="29">
        <v>35.43</v>
      </c>
      <c r="D50" s="29"/>
      <c r="E50" s="29"/>
      <c r="F50" s="29"/>
      <c r="G50" s="29"/>
    </row>
    <row r="51" ht="19" customHeight="1" spans="1:7">
      <c r="A51" s="23" t="s">
        <v>95</v>
      </c>
      <c r="B51" s="22">
        <f t="shared" si="1"/>
        <v>38.55</v>
      </c>
      <c r="C51" s="29">
        <v>38.55</v>
      </c>
      <c r="D51" s="29"/>
      <c r="E51" s="29"/>
      <c r="F51" s="29"/>
      <c r="G51" s="29"/>
    </row>
    <row r="52" ht="19" customHeight="1" spans="1:7">
      <c r="A52" s="23" t="s">
        <v>96</v>
      </c>
      <c r="B52" s="22">
        <f t="shared" si="1"/>
        <v>38.55</v>
      </c>
      <c r="C52" s="29">
        <v>38.55</v>
      </c>
      <c r="D52" s="29"/>
      <c r="E52" s="29"/>
      <c r="F52" s="29"/>
      <c r="G52" s="29"/>
    </row>
    <row r="53" ht="19" customHeight="1" spans="1:7">
      <c r="A53" s="23" t="s">
        <v>97</v>
      </c>
      <c r="B53" s="22">
        <f t="shared" si="1"/>
        <v>1.82</v>
      </c>
      <c r="C53" s="29"/>
      <c r="D53" s="29">
        <v>1.82</v>
      </c>
      <c r="E53" s="29"/>
      <c r="F53" s="29"/>
      <c r="G53" s="29"/>
    </row>
    <row r="54" ht="19" customHeight="1" spans="1:7">
      <c r="A54" s="23" t="s">
        <v>98</v>
      </c>
      <c r="B54" s="22">
        <f t="shared" si="1"/>
        <v>1.82</v>
      </c>
      <c r="C54" s="29"/>
      <c r="D54" s="29">
        <v>1.82</v>
      </c>
      <c r="E54" s="29"/>
      <c r="F54" s="29"/>
      <c r="G54" s="29"/>
    </row>
    <row r="55" ht="19" customHeight="1" spans="1:7">
      <c r="A55" s="23" t="s">
        <v>99</v>
      </c>
      <c r="B55" s="22">
        <f t="shared" si="1"/>
        <v>50</v>
      </c>
      <c r="C55" s="29"/>
      <c r="D55" s="29">
        <v>50</v>
      </c>
      <c r="E55" s="29"/>
      <c r="F55" s="29"/>
      <c r="G55" s="29"/>
    </row>
    <row r="56" ht="19" customHeight="1" spans="1:7">
      <c r="A56" s="23" t="s">
        <v>100</v>
      </c>
      <c r="B56" s="22">
        <f t="shared" si="1"/>
        <v>50</v>
      </c>
      <c r="C56" s="29"/>
      <c r="D56" s="29">
        <v>50</v>
      </c>
      <c r="E56" s="29"/>
      <c r="F56" s="29"/>
      <c r="G56" s="29"/>
    </row>
    <row r="57" ht="19" customHeight="1" spans="1:7">
      <c r="A57" s="23" t="s">
        <v>101</v>
      </c>
      <c r="B57" s="22">
        <f t="shared" si="1"/>
        <v>50</v>
      </c>
      <c r="C57" s="29"/>
      <c r="D57" s="29">
        <v>50</v>
      </c>
      <c r="E57" s="29"/>
      <c r="F57" s="29"/>
      <c r="G57" s="29"/>
    </row>
    <row r="58" ht="19" customHeight="1" spans="1:7">
      <c r="A58" s="23" t="s">
        <v>102</v>
      </c>
      <c r="B58" s="22">
        <f t="shared" si="1"/>
        <v>392.29</v>
      </c>
      <c r="C58" s="29">
        <v>172.68</v>
      </c>
      <c r="D58" s="29">
        <v>219.61</v>
      </c>
      <c r="E58" s="29"/>
      <c r="F58" s="29"/>
      <c r="G58" s="29"/>
    </row>
    <row r="59" ht="19" customHeight="1" spans="1:7">
      <c r="A59" s="23" t="s">
        <v>103</v>
      </c>
      <c r="B59" s="22">
        <f t="shared" si="1"/>
        <v>108.78</v>
      </c>
      <c r="C59" s="29">
        <v>108.78</v>
      </c>
      <c r="D59" s="29"/>
      <c r="E59" s="29"/>
      <c r="F59" s="29"/>
      <c r="G59" s="29"/>
    </row>
    <row r="60" ht="19" customHeight="1" spans="1:7">
      <c r="A60" s="23" t="s">
        <v>104</v>
      </c>
      <c r="B60" s="22">
        <f t="shared" si="1"/>
        <v>108.78</v>
      </c>
      <c r="C60" s="29">
        <v>108.78</v>
      </c>
      <c r="D60" s="29"/>
      <c r="E60" s="29"/>
      <c r="F60" s="29"/>
      <c r="G60" s="29"/>
    </row>
    <row r="61" ht="19" customHeight="1" spans="1:7">
      <c r="A61" s="23" t="s">
        <v>105</v>
      </c>
      <c r="B61" s="22">
        <f t="shared" si="1"/>
        <v>48.48</v>
      </c>
      <c r="C61" s="29">
        <v>48.48</v>
      </c>
      <c r="D61" s="29"/>
      <c r="E61" s="29"/>
      <c r="F61" s="29"/>
      <c r="G61" s="29"/>
    </row>
    <row r="62" ht="19" customHeight="1" spans="1:7">
      <c r="A62" s="23" t="s">
        <v>106</v>
      </c>
      <c r="B62" s="22">
        <f t="shared" si="1"/>
        <v>48.48</v>
      </c>
      <c r="C62" s="29">
        <v>48.48</v>
      </c>
      <c r="D62" s="29"/>
      <c r="E62" s="29"/>
      <c r="F62" s="29"/>
      <c r="G62" s="29"/>
    </row>
    <row r="63" ht="19" customHeight="1" spans="1:7">
      <c r="A63" s="23" t="s">
        <v>107</v>
      </c>
      <c r="B63" s="22">
        <f t="shared" si="1"/>
        <v>15.42</v>
      </c>
      <c r="C63" s="29">
        <v>15.42</v>
      </c>
      <c r="D63" s="29"/>
      <c r="E63" s="29"/>
      <c r="F63" s="29"/>
      <c r="G63" s="29"/>
    </row>
    <row r="64" ht="19" customHeight="1" spans="1:7">
      <c r="A64" s="23" t="s">
        <v>108</v>
      </c>
      <c r="B64" s="22">
        <f t="shared" si="1"/>
        <v>15.42</v>
      </c>
      <c r="C64" s="29">
        <v>15.42</v>
      </c>
      <c r="D64" s="29"/>
      <c r="E64" s="29"/>
      <c r="F64" s="29"/>
      <c r="G64" s="29"/>
    </row>
    <row r="65" ht="19" customHeight="1" spans="1:7">
      <c r="A65" s="23" t="s">
        <v>109</v>
      </c>
      <c r="B65" s="22">
        <f t="shared" si="1"/>
        <v>219.61</v>
      </c>
      <c r="C65" s="29"/>
      <c r="D65" s="29">
        <v>219.61</v>
      </c>
      <c r="E65" s="29"/>
      <c r="F65" s="29"/>
      <c r="G65" s="29"/>
    </row>
    <row r="66" ht="19" customHeight="1" spans="1:7">
      <c r="A66" s="23" t="s">
        <v>110</v>
      </c>
      <c r="B66" s="22">
        <f t="shared" si="1"/>
        <v>219.61</v>
      </c>
      <c r="C66" s="29"/>
      <c r="D66" s="29">
        <v>219.61</v>
      </c>
      <c r="E66" s="29"/>
      <c r="F66" s="29"/>
      <c r="G66" s="29"/>
    </row>
    <row r="67" ht="19" customHeight="1" spans="1:7">
      <c r="A67" s="23" t="s">
        <v>111</v>
      </c>
      <c r="B67" s="22">
        <f t="shared" si="1"/>
        <v>46.26</v>
      </c>
      <c r="C67" s="29">
        <v>46.26</v>
      </c>
      <c r="D67" s="29"/>
      <c r="E67" s="29"/>
      <c r="F67" s="29"/>
      <c r="G67" s="29"/>
    </row>
    <row r="68" ht="19" customHeight="1" spans="1:7">
      <c r="A68" s="23" t="s">
        <v>112</v>
      </c>
      <c r="B68" s="22">
        <f t="shared" si="1"/>
        <v>46.26</v>
      </c>
      <c r="C68" s="29">
        <v>46.26</v>
      </c>
      <c r="D68" s="29"/>
      <c r="E68" s="29"/>
      <c r="F68" s="29"/>
      <c r="G68" s="29"/>
    </row>
    <row r="69" ht="19" customHeight="1" spans="1:7">
      <c r="A69" s="23" t="s">
        <v>113</v>
      </c>
      <c r="B69" s="22">
        <f t="shared" si="1"/>
        <v>46.26</v>
      </c>
      <c r="C69" s="29">
        <v>46.26</v>
      </c>
      <c r="D69" s="29"/>
      <c r="E69" s="29"/>
      <c r="F69" s="29"/>
      <c r="G69" s="29"/>
    </row>
  </sheetData>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238</v>
      </c>
      <c r="B1" s="3"/>
      <c r="C1" s="3"/>
      <c r="D1" s="3"/>
      <c r="E1" s="3"/>
      <c r="F1" s="3"/>
    </row>
    <row r="2" ht="35.1" customHeight="1" spans="1:11">
      <c r="A2" s="4" t="s">
        <v>239</v>
      </c>
      <c r="B2" s="4"/>
      <c r="C2" s="4"/>
      <c r="D2" s="4"/>
      <c r="E2" s="4"/>
      <c r="F2" s="4"/>
      <c r="G2" s="4"/>
      <c r="H2" s="4"/>
      <c r="I2" s="4"/>
      <c r="J2" s="4"/>
      <c r="K2" s="4"/>
    </row>
    <row r="3" ht="21.95" customHeight="1" spans="1:11">
      <c r="A3" s="3"/>
      <c r="B3" s="3"/>
      <c r="C3" s="3"/>
      <c r="D3" s="3"/>
      <c r="E3" s="3"/>
      <c r="F3" s="3"/>
      <c r="K3" s="1" t="s">
        <v>2</v>
      </c>
    </row>
    <row r="4" ht="21" customHeight="1" spans="1:11">
      <c r="A4" s="5" t="s">
        <v>5</v>
      </c>
      <c r="B4" s="6" t="s">
        <v>7</v>
      </c>
      <c r="C4" s="6" t="s">
        <v>226</v>
      </c>
      <c r="D4" s="6" t="s">
        <v>194</v>
      </c>
      <c r="E4" s="6" t="s">
        <v>196</v>
      </c>
      <c r="F4" s="6" t="s">
        <v>198</v>
      </c>
      <c r="G4" s="6" t="s">
        <v>200</v>
      </c>
      <c r="H4" s="6"/>
      <c r="I4" s="6" t="s">
        <v>202</v>
      </c>
      <c r="J4" s="6" t="s">
        <v>204</v>
      </c>
      <c r="K4" s="6" t="s">
        <v>224</v>
      </c>
    </row>
    <row r="5" ht="42.75" customHeight="1" spans="1:11">
      <c r="A5" s="5"/>
      <c r="B5" s="6"/>
      <c r="C5" s="6"/>
      <c r="D5" s="6"/>
      <c r="E5" s="6"/>
      <c r="F5" s="6"/>
      <c r="G5" s="6" t="s">
        <v>231</v>
      </c>
      <c r="H5" s="6" t="s">
        <v>240</v>
      </c>
      <c r="I5" s="6"/>
      <c r="J5" s="6"/>
      <c r="K5" s="6"/>
    </row>
    <row r="6" ht="30" customHeight="1" spans="1:11">
      <c r="A6" s="7" t="s">
        <v>7</v>
      </c>
      <c r="B6" s="8">
        <f>D6</f>
        <v>3.5023</v>
      </c>
      <c r="C6" s="8"/>
      <c r="D6" s="8">
        <v>3.5023</v>
      </c>
      <c r="E6" s="9"/>
      <c r="F6" s="9"/>
      <c r="G6" s="9"/>
      <c r="H6" s="9"/>
      <c r="I6" s="9"/>
      <c r="J6" s="9"/>
      <c r="K6" s="9"/>
    </row>
    <row r="7" ht="48" customHeight="1" spans="1:11">
      <c r="A7" s="10" t="s">
        <v>241</v>
      </c>
      <c r="B7" s="8">
        <f>D7</f>
        <v>3.5023</v>
      </c>
      <c r="C7" s="8"/>
      <c r="D7" s="8">
        <v>3.5023</v>
      </c>
      <c r="E7" s="9"/>
      <c r="F7" s="9"/>
      <c r="G7" s="9"/>
      <c r="H7" s="9"/>
      <c r="I7" s="9"/>
      <c r="J7" s="9"/>
      <c r="K7" s="9"/>
    </row>
    <row r="8" ht="48" customHeight="1" spans="1:11">
      <c r="A8" s="10" t="s">
        <v>242</v>
      </c>
      <c r="B8" s="9"/>
      <c r="C8" s="9"/>
      <c r="D8" s="9"/>
      <c r="E8" s="9"/>
      <c r="F8" s="9"/>
      <c r="G8" s="9"/>
      <c r="H8" s="9"/>
      <c r="I8" s="9"/>
      <c r="J8" s="9"/>
      <c r="K8" s="9"/>
    </row>
    <row r="9" ht="49.5" customHeight="1" spans="1:11">
      <c r="A9" s="10" t="s">
        <v>243</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丑得想整容</cp:lastModifiedBy>
  <dcterms:created xsi:type="dcterms:W3CDTF">2006-09-16T00:00:00Z</dcterms:created>
  <dcterms:modified xsi:type="dcterms:W3CDTF">2022-09-15T06:43:53Z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