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3" activeTab="8"/>
  </bookViews>
  <sheets>
    <sheet name="1 财政拨款收支总表" sheetId="4" r:id="rId1"/>
    <sheet name="2.一般公共预算(基本支出+项目支出）" sheetId="5" r:id="rId2"/>
    <sheet name="3 一般公共预算财政基本支出" sheetId="6" r:id="rId3"/>
    <sheet name="4 一般公用预算“三公”经费支出表" sheetId="7" r:id="rId4"/>
    <sheet name="5 政府性基金预算支出表" sheetId="8" r:id="rId5"/>
    <sheet name="6 部门收支总表" sheetId="9" r:id="rId6"/>
    <sheet name="7 部门收入总表" sheetId="10" r:id="rId7"/>
    <sheet name="8 部门支出总表" sheetId="11" r:id="rId8"/>
    <sheet name="新增9 政府采购明细表" sheetId="12" r:id="rId9"/>
  </sheets>
  <definedNames>
    <definedName name="_xlnm.Print_Area" localSheetId="0">'1 财政拨款收支总表'!$A$1:$G$31</definedName>
    <definedName name="_xlnm.Print_Titles" localSheetId="1">'2.一般公共预算(基本支出+项目支出）'!$A$1:$IU$6</definedName>
    <definedName name="_xlnm.Print_Area" localSheetId="2">'3 一般公共预算财政基本支出'!$A$1:$D$38</definedName>
    <definedName name="_xlnm.Print_Titles" localSheetId="2">'3 一般公共预算财政基本支出'!$1:$6</definedName>
    <definedName name="_xlnm.Print_Titles" localSheetId="3">'4 一般公用预算“三公”经费支出表'!$1:$7</definedName>
    <definedName name="_xlnm.Print_Area" localSheetId="4">'5 政府性基金预算支出表'!$A$1:$D$9</definedName>
    <definedName name="_xlnm.Print_Titles" localSheetId="4">'5 政府性基金预算支出表'!$1:$6</definedName>
    <definedName name="_xlnm.Print_Area" localSheetId="5">'6 部门收支总表'!$A$1:$D$33</definedName>
    <definedName name="_xlnm.Print_Area" localSheetId="6">'7 部门收入总表'!$A$1:$I$72</definedName>
    <definedName name="_xlnm.Print_Titles" localSheetId="6">'7 部门收入总表'!$1:$5</definedName>
    <definedName name="_xlnm.Print_Area" localSheetId="7">'8 部门支出总表'!$A$1:$G$71</definedName>
    <definedName name="_xlnm.Print_Titles" localSheetId="7">'8 部门支出总表'!$1:$4</definedName>
    <definedName name="_xlnm.Print_Area" localSheetId="8">'新增9 政府采购明细表'!$A$1:$I$9</definedName>
  </definedNames>
  <calcPr calcId="144525"/>
</workbook>
</file>

<file path=xl/sharedStrings.xml><?xml version="1.0" encoding="utf-8"?>
<sst xmlns="http://schemas.openxmlformats.org/spreadsheetml/2006/main" count="397" uniqueCount="217">
  <si>
    <t>表1</t>
  </si>
  <si>
    <t>秀秀山土家族苗族自治县乌杨街道办事处财政拨款收支总表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</si>
  <si>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</si>
  <si>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</si>
  <si>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</si>
  <si>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</si>
  <si>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</si>
  <si>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</si>
  <si>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</si>
  <si>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</si>
  <si>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</si>
  <si>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</si>
  <si>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</si>
  <si>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</si>
  <si>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</si>
  <si>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</si>
  <si>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</si>
  <si>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</si>
  <si>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</si>
  <si>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</si>
  <si>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</si>
  <si>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</si>
  <si>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</si>
  <si>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</si>
  <si>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</si>
  <si>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</si>
  <si>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</si>
  <si>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</si>
  <si>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</si>
  <si>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</si>
  <si>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</si>
  <si>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</si>
  <si>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自然资源海洋气象等支出</t>
  </si>
  <si>
    <t>住房保障支出</t>
  </si>
  <si>
    <t>粮油物资储备支出</t>
  </si>
  <si>
    <t>国有资本经营预算支出</t>
  </si>
  <si>
    <t>灾害防治及应急管理支出</t>
  </si>
  <si>
    <t>其他支出</t>
  </si>
  <si>
    <t>二、结转下年</t>
  </si>
  <si>
    <t>收入总数</t>
  </si>
  <si>
    <t>支出总数</t>
  </si>
  <si>
    <t>表2</t>
  </si>
  <si>
    <t>秀山土家族苗族自治县乌杨街道办事处一般公共预算财政拨款支出预算表</t>
  </si>
  <si>
    <t>单位名称：</t>
  </si>
  <si>
    <t>单位:万元</t>
  </si>
  <si>
    <t>功能科目编码及名称</t>
  </si>
  <si>
    <t>基本支出</t>
  </si>
  <si>
    <t>项目支出</t>
  </si>
  <si>
    <t>1</t>
  </si>
  <si>
    <t>2</t>
  </si>
  <si>
    <t>3</t>
  </si>
  <si>
    <t>合  计</t>
  </si>
  <si>
    <r>
      <rPr>
        <sz val="11"/>
        <rFont val="Times New Roman"/>
        <charset val="134"/>
      </rPr>
      <t>201-</t>
    </r>
    <r>
      <rPr>
        <sz val="11"/>
        <rFont val="方正仿宋_GBK"/>
        <charset val="134"/>
      </rPr>
      <t>一般公共服务支出</t>
    </r>
  </si>
  <si>
    <r>
      <rPr>
        <sz val="11"/>
        <rFont val="Times New Roman"/>
        <charset val="134"/>
      </rPr>
      <t>20101-</t>
    </r>
    <r>
      <rPr>
        <sz val="11"/>
        <rFont val="方正仿宋_GBK"/>
        <charset val="134"/>
      </rPr>
      <t>人大事务</t>
    </r>
  </si>
  <si>
    <r>
      <rPr>
        <sz val="11"/>
        <rFont val="Times New Roman"/>
        <charset val="134"/>
      </rPr>
      <t>2010101-</t>
    </r>
    <r>
      <rPr>
        <sz val="11"/>
        <rFont val="方正仿宋_GBK"/>
        <charset val="134"/>
      </rPr>
      <t>行政运行</t>
    </r>
  </si>
  <si>
    <r>
      <rPr>
        <sz val="11"/>
        <rFont val="Times New Roman"/>
        <charset val="134"/>
      </rPr>
      <t>2010108-</t>
    </r>
    <r>
      <rPr>
        <sz val="11"/>
        <rFont val="方正仿宋_GBK"/>
        <charset val="134"/>
      </rPr>
      <t>代表工作</t>
    </r>
  </si>
  <si>
    <r>
      <rPr>
        <sz val="11"/>
        <rFont val="Times New Roman"/>
        <charset val="134"/>
      </rPr>
      <t>20103-</t>
    </r>
    <r>
      <rPr>
        <sz val="11"/>
        <rFont val="方正仿宋_GBK"/>
        <charset val="134"/>
      </rPr>
      <t>政府办公厅（室）及相关机构事务</t>
    </r>
  </si>
  <si>
    <r>
      <rPr>
        <sz val="11"/>
        <rFont val="Times New Roman"/>
        <charset val="134"/>
      </rPr>
      <t>2010301-</t>
    </r>
    <r>
      <rPr>
        <sz val="11"/>
        <rFont val="方正仿宋_GBK"/>
        <charset val="134"/>
      </rPr>
      <t>行政运行</t>
    </r>
  </si>
  <si>
    <r>
      <rPr>
        <sz val="11"/>
        <rFont val="Times New Roman"/>
        <charset val="134"/>
      </rPr>
      <t>2010308-</t>
    </r>
    <r>
      <rPr>
        <sz val="11"/>
        <rFont val="方正仿宋_GBK"/>
        <charset val="134"/>
      </rPr>
      <t>信访事务</t>
    </r>
  </si>
  <si>
    <r>
      <rPr>
        <sz val="11"/>
        <rFont val="Times New Roman"/>
        <charset val="134"/>
      </rPr>
      <t>20106-</t>
    </r>
    <r>
      <rPr>
        <sz val="11"/>
        <rFont val="方正仿宋_GBK"/>
        <charset val="134"/>
      </rPr>
      <t>财政事务</t>
    </r>
  </si>
  <si>
    <r>
      <rPr>
        <sz val="11"/>
        <rFont val="Times New Roman"/>
        <charset val="134"/>
      </rPr>
      <t>2010601-</t>
    </r>
    <r>
      <rPr>
        <sz val="11"/>
        <rFont val="方正仿宋_GBK"/>
        <charset val="134"/>
      </rPr>
      <t>行政运行</t>
    </r>
  </si>
  <si>
    <r>
      <rPr>
        <sz val="11"/>
        <rFont val="Times New Roman"/>
        <charset val="134"/>
      </rPr>
      <t>207-</t>
    </r>
    <r>
      <rPr>
        <sz val="11"/>
        <rFont val="方正仿宋_GBK"/>
        <charset val="134"/>
      </rPr>
      <t>文化旅游体育与传媒支出</t>
    </r>
  </si>
  <si>
    <r>
      <rPr>
        <sz val="11"/>
        <rFont val="Times New Roman"/>
        <charset val="134"/>
      </rPr>
      <t>20701-</t>
    </r>
    <r>
      <rPr>
        <sz val="11"/>
        <rFont val="方正仿宋_GBK"/>
        <charset val="134"/>
      </rPr>
      <t>文化和旅游</t>
    </r>
  </si>
  <si>
    <r>
      <rPr>
        <sz val="11"/>
        <rFont val="Times New Roman"/>
        <charset val="134"/>
      </rPr>
      <t>2070109-</t>
    </r>
    <r>
      <rPr>
        <sz val="11"/>
        <rFont val="方正仿宋_GBK"/>
        <charset val="134"/>
      </rPr>
      <t>群众文化</t>
    </r>
  </si>
  <si>
    <r>
      <rPr>
        <sz val="11"/>
        <rFont val="Times New Roman"/>
        <charset val="134"/>
      </rPr>
      <t>2070199-</t>
    </r>
    <r>
      <rPr>
        <sz val="11"/>
        <rFont val="方正仿宋_GBK"/>
        <charset val="134"/>
      </rPr>
      <t>其他文化和旅游支出</t>
    </r>
  </si>
  <si>
    <r>
      <rPr>
        <sz val="11"/>
        <rFont val="Times New Roman"/>
        <charset val="134"/>
      </rPr>
      <t>20799-</t>
    </r>
    <r>
      <rPr>
        <sz val="11"/>
        <rFont val="方正仿宋_GBK"/>
        <charset val="134"/>
      </rPr>
      <t>其他文化旅游体育与传媒支出</t>
    </r>
  </si>
  <si>
    <r>
      <rPr>
        <sz val="11"/>
        <rFont val="Times New Roman"/>
        <charset val="134"/>
      </rPr>
      <t>2079902-</t>
    </r>
    <r>
      <rPr>
        <sz val="11"/>
        <rFont val="方正仿宋_GBK"/>
        <charset val="134"/>
      </rPr>
      <t>宣传文化发展专项支出</t>
    </r>
  </si>
  <si>
    <r>
      <rPr>
        <sz val="11"/>
        <rFont val="Times New Roman"/>
        <charset val="134"/>
      </rPr>
      <t>208-</t>
    </r>
    <r>
      <rPr>
        <sz val="11"/>
        <rFont val="方正仿宋_GBK"/>
        <charset val="134"/>
      </rPr>
      <t>社会保障和就业支出</t>
    </r>
  </si>
  <si>
    <r>
      <rPr>
        <sz val="11"/>
        <rFont val="Times New Roman"/>
        <charset val="134"/>
      </rPr>
      <t>20801-</t>
    </r>
    <r>
      <rPr>
        <sz val="11"/>
        <rFont val="方正仿宋_GBK"/>
        <charset val="134"/>
      </rPr>
      <t>人力资源和社会保障管理事务</t>
    </r>
  </si>
  <si>
    <r>
      <rPr>
        <sz val="11"/>
        <rFont val="Times New Roman"/>
        <charset val="134"/>
      </rPr>
      <t>2080109-</t>
    </r>
    <r>
      <rPr>
        <sz val="11"/>
        <rFont val="方正仿宋_GBK"/>
        <charset val="134"/>
      </rPr>
      <t>社会保险经办机构</t>
    </r>
  </si>
  <si>
    <r>
      <rPr>
        <sz val="11"/>
        <rFont val="Times New Roman"/>
        <charset val="134"/>
      </rPr>
      <t>20805-</t>
    </r>
    <r>
      <rPr>
        <sz val="11"/>
        <rFont val="方正仿宋_GBK"/>
        <charset val="134"/>
      </rPr>
      <t>行政事业单位养老支出</t>
    </r>
  </si>
  <si>
    <r>
      <rPr>
        <sz val="11"/>
        <rFont val="Times New Roman"/>
        <charset val="134"/>
      </rPr>
      <t>2080501-</t>
    </r>
    <r>
      <rPr>
        <sz val="11"/>
        <rFont val="方正仿宋_GBK"/>
        <charset val="134"/>
      </rPr>
      <t>行政单位离退休</t>
    </r>
  </si>
  <si>
    <r>
      <rPr>
        <sz val="11"/>
        <rFont val="Times New Roman"/>
        <charset val="134"/>
      </rPr>
      <t>2080502-</t>
    </r>
    <r>
      <rPr>
        <sz val="11"/>
        <rFont val="方正仿宋_GBK"/>
        <charset val="134"/>
      </rPr>
      <t>事业单位离退休</t>
    </r>
  </si>
  <si>
    <r>
      <rPr>
        <sz val="11"/>
        <rFont val="Times New Roman"/>
        <charset val="134"/>
      </rPr>
      <t>2080505-</t>
    </r>
    <r>
      <rPr>
        <sz val="11"/>
        <rFont val="方正仿宋_GBK"/>
        <charset val="134"/>
      </rPr>
      <t>机关事业单位基本养老保险缴费支出</t>
    </r>
  </si>
  <si>
    <r>
      <rPr>
        <sz val="11"/>
        <rFont val="Times New Roman"/>
        <charset val="134"/>
      </rPr>
      <t>2080506-</t>
    </r>
    <r>
      <rPr>
        <sz val="11"/>
        <rFont val="方正仿宋_GBK"/>
        <charset val="134"/>
      </rPr>
      <t>机关事业单位职业年金缴费支出</t>
    </r>
  </si>
  <si>
    <r>
      <rPr>
        <sz val="11"/>
        <rFont val="Times New Roman"/>
        <charset val="134"/>
      </rPr>
      <t>20810-</t>
    </r>
    <r>
      <rPr>
        <sz val="11"/>
        <rFont val="方正仿宋_GBK"/>
        <charset val="134"/>
      </rPr>
      <t>社会福利</t>
    </r>
  </si>
  <si>
    <r>
      <rPr>
        <sz val="11"/>
        <rFont val="Times New Roman"/>
        <charset val="134"/>
      </rPr>
      <t>2081002-</t>
    </r>
    <r>
      <rPr>
        <sz val="11"/>
        <rFont val="方正仿宋_GBK"/>
        <charset val="134"/>
      </rPr>
      <t>老年福利</t>
    </r>
  </si>
  <si>
    <r>
      <rPr>
        <sz val="11"/>
        <rFont val="Times New Roman"/>
        <charset val="134"/>
      </rPr>
      <t>20821-</t>
    </r>
    <r>
      <rPr>
        <sz val="11"/>
        <rFont val="方正仿宋_GBK"/>
        <charset val="134"/>
      </rPr>
      <t>特困人员救助供养</t>
    </r>
  </si>
  <si>
    <r>
      <rPr>
        <sz val="11"/>
        <rFont val="Times New Roman"/>
        <charset val="134"/>
      </rPr>
      <t>2082102-</t>
    </r>
    <r>
      <rPr>
        <sz val="11"/>
        <rFont val="方正仿宋_GBK"/>
        <charset val="134"/>
      </rPr>
      <t>农村特困人员救助供养支出</t>
    </r>
  </si>
  <si>
    <r>
      <rPr>
        <sz val="11"/>
        <rFont val="Times New Roman"/>
        <charset val="134"/>
      </rPr>
      <t>20828-</t>
    </r>
    <r>
      <rPr>
        <sz val="11"/>
        <rFont val="方正仿宋_GBK"/>
        <charset val="134"/>
      </rPr>
      <t>退役军人管理事务</t>
    </r>
  </si>
  <si>
    <r>
      <rPr>
        <sz val="11"/>
        <rFont val="Times New Roman"/>
        <charset val="134"/>
      </rPr>
      <t>2082850-</t>
    </r>
    <r>
      <rPr>
        <sz val="11"/>
        <rFont val="方正仿宋_GBK"/>
        <charset val="134"/>
      </rPr>
      <t>事业运行</t>
    </r>
  </si>
  <si>
    <r>
      <rPr>
        <sz val="11"/>
        <rFont val="Times New Roman"/>
        <charset val="134"/>
      </rPr>
      <t>210-</t>
    </r>
    <r>
      <rPr>
        <sz val="11"/>
        <rFont val="方正仿宋_GBK"/>
        <charset val="134"/>
      </rPr>
      <t>卫生健康支出</t>
    </r>
  </si>
  <si>
    <r>
      <rPr>
        <sz val="11"/>
        <rFont val="Times New Roman"/>
        <charset val="134"/>
      </rPr>
      <t>21004-</t>
    </r>
    <r>
      <rPr>
        <sz val="11"/>
        <rFont val="方正仿宋_GBK"/>
        <charset val="134"/>
      </rPr>
      <t>公共卫生</t>
    </r>
  </si>
  <si>
    <r>
      <rPr>
        <sz val="11"/>
        <rFont val="Times New Roman"/>
        <charset val="134"/>
      </rPr>
      <t>2100499-</t>
    </r>
    <r>
      <rPr>
        <sz val="11"/>
        <rFont val="方正仿宋_GBK"/>
        <charset val="134"/>
      </rPr>
      <t>其他公共卫生支出</t>
    </r>
  </si>
  <si>
    <r>
      <rPr>
        <sz val="11"/>
        <rFont val="Times New Roman"/>
        <charset val="134"/>
      </rPr>
      <t>21011-</t>
    </r>
    <r>
      <rPr>
        <sz val="11"/>
        <rFont val="方正仿宋_GBK"/>
        <charset val="134"/>
      </rPr>
      <t>行政事业单位医疗</t>
    </r>
  </si>
  <si>
    <r>
      <rPr>
        <sz val="11"/>
        <rFont val="Times New Roman"/>
        <charset val="134"/>
      </rPr>
      <t>2101101-</t>
    </r>
    <r>
      <rPr>
        <sz val="11"/>
        <rFont val="方正仿宋_GBK"/>
        <charset val="134"/>
      </rPr>
      <t>行政单位医疗</t>
    </r>
  </si>
  <si>
    <r>
      <rPr>
        <sz val="11"/>
        <rFont val="Times New Roman"/>
        <charset val="134"/>
      </rPr>
      <t>2101102-</t>
    </r>
    <r>
      <rPr>
        <sz val="11"/>
        <rFont val="方正仿宋_GBK"/>
        <charset val="134"/>
      </rPr>
      <t>事业单位医疗</t>
    </r>
  </si>
  <si>
    <r>
      <rPr>
        <sz val="11"/>
        <rFont val="Times New Roman"/>
        <charset val="134"/>
      </rPr>
      <t>21015-</t>
    </r>
    <r>
      <rPr>
        <sz val="11"/>
        <rFont val="方正仿宋_GBK"/>
        <charset val="134"/>
      </rPr>
      <t>医疗保障管理事务</t>
    </r>
  </si>
  <si>
    <r>
      <rPr>
        <sz val="11"/>
        <rFont val="Times New Roman"/>
        <charset val="134"/>
      </rPr>
      <t>2101505-</t>
    </r>
    <r>
      <rPr>
        <sz val="11"/>
        <rFont val="方正仿宋_GBK"/>
        <charset val="134"/>
      </rPr>
      <t>医疗保障政策管理</t>
    </r>
  </si>
  <si>
    <r>
      <rPr>
        <sz val="11"/>
        <rFont val="Times New Roman"/>
        <charset val="134"/>
      </rPr>
      <t>211-</t>
    </r>
    <r>
      <rPr>
        <sz val="11"/>
        <rFont val="方正仿宋_GBK"/>
        <charset val="134"/>
      </rPr>
      <t>节能环保支出</t>
    </r>
  </si>
  <si>
    <r>
      <rPr>
        <sz val="11"/>
        <rFont val="Times New Roman"/>
        <charset val="134"/>
      </rPr>
      <t>21199-</t>
    </r>
    <r>
      <rPr>
        <sz val="11"/>
        <rFont val="方正仿宋_GBK"/>
        <charset val="134"/>
      </rPr>
      <t>其他节能环保支出</t>
    </r>
  </si>
  <si>
    <r>
      <rPr>
        <sz val="11"/>
        <rFont val="Times New Roman"/>
        <charset val="134"/>
      </rPr>
      <t>2119999-</t>
    </r>
    <r>
      <rPr>
        <sz val="11"/>
        <rFont val="方正仿宋_GBK"/>
        <charset val="134"/>
      </rPr>
      <t>其他节能环保支出</t>
    </r>
  </si>
  <si>
    <r>
      <rPr>
        <sz val="11"/>
        <rFont val="Times New Roman"/>
        <charset val="134"/>
      </rPr>
      <t>212-</t>
    </r>
    <r>
      <rPr>
        <sz val="11"/>
        <rFont val="方正仿宋_GBK"/>
        <charset val="134"/>
      </rPr>
      <t>城乡社区支出</t>
    </r>
  </si>
  <si>
    <r>
      <rPr>
        <sz val="11"/>
        <rFont val="Times New Roman"/>
        <charset val="134"/>
      </rPr>
      <t>21201-</t>
    </r>
    <r>
      <rPr>
        <sz val="11"/>
        <rFont val="方正仿宋_GBK"/>
        <charset val="134"/>
      </rPr>
      <t>城乡社区管理事务</t>
    </r>
  </si>
  <si>
    <r>
      <rPr>
        <sz val="11"/>
        <rFont val="Times New Roman"/>
        <charset val="134"/>
      </rPr>
      <t>2120199-</t>
    </r>
    <r>
      <rPr>
        <sz val="11"/>
        <rFont val="方正仿宋_GBK"/>
        <charset val="134"/>
      </rPr>
      <t>其他城乡社区管理事务支出</t>
    </r>
  </si>
  <si>
    <r>
      <rPr>
        <sz val="11"/>
        <rFont val="Times New Roman"/>
        <charset val="134"/>
      </rPr>
      <t>21299-</t>
    </r>
    <r>
      <rPr>
        <sz val="11"/>
        <rFont val="方正仿宋_GBK"/>
        <charset val="134"/>
      </rPr>
      <t>其他城乡社区支出</t>
    </r>
  </si>
  <si>
    <r>
      <rPr>
        <sz val="11"/>
        <rFont val="Times New Roman"/>
        <charset val="134"/>
      </rPr>
      <t>2129999-</t>
    </r>
    <r>
      <rPr>
        <sz val="11"/>
        <rFont val="方正仿宋_GBK"/>
        <charset val="134"/>
      </rPr>
      <t>其他城乡社区支出</t>
    </r>
  </si>
  <si>
    <r>
      <rPr>
        <sz val="11"/>
        <rFont val="Times New Roman"/>
        <charset val="134"/>
      </rPr>
      <t>213-</t>
    </r>
    <r>
      <rPr>
        <sz val="11"/>
        <rFont val="方正仿宋_GBK"/>
        <charset val="134"/>
      </rPr>
      <t>农林水支出</t>
    </r>
  </si>
  <si>
    <r>
      <rPr>
        <sz val="11"/>
        <rFont val="Times New Roman"/>
        <charset val="134"/>
      </rPr>
      <t>21301-</t>
    </r>
    <r>
      <rPr>
        <sz val="11"/>
        <rFont val="方正仿宋_GBK"/>
        <charset val="134"/>
      </rPr>
      <t>农业农村</t>
    </r>
  </si>
  <si>
    <r>
      <rPr>
        <sz val="11"/>
        <rFont val="Times New Roman"/>
        <charset val="134"/>
      </rPr>
      <t>2130104-</t>
    </r>
    <r>
      <rPr>
        <sz val="11"/>
        <rFont val="方正仿宋_GBK"/>
        <charset val="134"/>
      </rPr>
      <t>事业运行</t>
    </r>
  </si>
  <si>
    <r>
      <rPr>
        <sz val="11"/>
        <rFont val="Times New Roman"/>
        <charset val="134"/>
      </rPr>
      <t>2130122-</t>
    </r>
    <r>
      <rPr>
        <sz val="11"/>
        <rFont val="方正仿宋_GBK"/>
        <charset val="134"/>
      </rPr>
      <t>农业生产发展</t>
    </r>
  </si>
  <si>
    <r>
      <rPr>
        <sz val="11"/>
        <rFont val="Times New Roman"/>
        <charset val="134"/>
      </rPr>
      <t>21302-</t>
    </r>
    <r>
      <rPr>
        <sz val="11"/>
        <rFont val="方正仿宋_GBK"/>
        <charset val="134"/>
      </rPr>
      <t>林业和草原</t>
    </r>
  </si>
  <si>
    <r>
      <rPr>
        <sz val="11"/>
        <rFont val="Times New Roman"/>
        <charset val="134"/>
      </rPr>
      <t>2130299-</t>
    </r>
    <r>
      <rPr>
        <sz val="11"/>
        <rFont val="方正仿宋_GBK"/>
        <charset val="134"/>
      </rPr>
      <t>其他林业和草原支出</t>
    </r>
  </si>
  <si>
    <r>
      <rPr>
        <sz val="11"/>
        <rFont val="Times New Roman"/>
        <charset val="134"/>
      </rPr>
      <t>21303-</t>
    </r>
    <r>
      <rPr>
        <sz val="11"/>
        <rFont val="方正仿宋_GBK"/>
        <charset val="134"/>
      </rPr>
      <t>水利</t>
    </r>
  </si>
  <si>
    <r>
      <rPr>
        <sz val="11"/>
        <rFont val="Times New Roman"/>
        <charset val="134"/>
      </rPr>
      <t>2130314-</t>
    </r>
    <r>
      <rPr>
        <sz val="11"/>
        <rFont val="方正仿宋_GBK"/>
        <charset val="134"/>
      </rPr>
      <t>防汛</t>
    </r>
  </si>
  <si>
    <r>
      <rPr>
        <sz val="11"/>
        <rFont val="Times New Roman"/>
        <charset val="134"/>
      </rPr>
      <t>2130315-</t>
    </r>
    <r>
      <rPr>
        <sz val="11"/>
        <rFont val="方正仿宋_GBK"/>
        <charset val="134"/>
      </rPr>
      <t>抗旱</t>
    </r>
  </si>
  <si>
    <r>
      <rPr>
        <sz val="11"/>
        <rFont val="Times New Roman"/>
        <charset val="134"/>
      </rPr>
      <t>21305-</t>
    </r>
    <r>
      <rPr>
        <sz val="11"/>
        <rFont val="方正仿宋_GBK"/>
        <charset val="134"/>
      </rPr>
      <t>巩固脱贫攻坚成果衔接乡村振兴</t>
    </r>
  </si>
  <si>
    <r>
      <rPr>
        <sz val="11"/>
        <rFont val="Times New Roman"/>
        <charset val="134"/>
      </rPr>
      <t>2130599-</t>
    </r>
    <r>
      <rPr>
        <sz val="11"/>
        <rFont val="方正仿宋_GBK"/>
        <charset val="134"/>
      </rPr>
      <t>其他巩固脱贫攻坚成果衔接乡村振兴支出</t>
    </r>
  </si>
  <si>
    <r>
      <rPr>
        <sz val="11"/>
        <rFont val="Times New Roman"/>
        <charset val="134"/>
      </rPr>
      <t>21307-</t>
    </r>
    <r>
      <rPr>
        <sz val="11"/>
        <rFont val="方正仿宋_GBK"/>
        <charset val="134"/>
      </rPr>
      <t>农村综合改革</t>
    </r>
  </si>
  <si>
    <r>
      <rPr>
        <sz val="11"/>
        <rFont val="Times New Roman"/>
        <charset val="134"/>
      </rPr>
      <t>2130705-</t>
    </r>
    <r>
      <rPr>
        <sz val="11"/>
        <rFont val="方正仿宋_GBK"/>
        <charset val="134"/>
      </rPr>
      <t>对村民委员会和村党支部的补助</t>
    </r>
  </si>
  <si>
    <r>
      <rPr>
        <sz val="11"/>
        <rFont val="Times New Roman"/>
        <charset val="134"/>
      </rPr>
      <t>21399-</t>
    </r>
    <r>
      <rPr>
        <sz val="11"/>
        <rFont val="方正仿宋_GBK"/>
        <charset val="134"/>
      </rPr>
      <t>其他农林水支出</t>
    </r>
  </si>
  <si>
    <r>
      <rPr>
        <sz val="11"/>
        <rFont val="Times New Roman"/>
        <charset val="134"/>
      </rPr>
      <t>2139999-</t>
    </r>
    <r>
      <rPr>
        <sz val="11"/>
        <rFont val="方正仿宋_GBK"/>
        <charset val="134"/>
      </rPr>
      <t>其他农林水支出</t>
    </r>
  </si>
  <si>
    <r>
      <rPr>
        <sz val="11"/>
        <rFont val="Times New Roman"/>
        <charset val="134"/>
      </rPr>
      <t>221-</t>
    </r>
    <r>
      <rPr>
        <sz val="11"/>
        <rFont val="方正仿宋_GBK"/>
        <charset val="134"/>
      </rPr>
      <t>住房保障支出</t>
    </r>
  </si>
  <si>
    <r>
      <rPr>
        <sz val="11"/>
        <rFont val="Times New Roman"/>
        <charset val="134"/>
      </rPr>
      <t>22102-</t>
    </r>
    <r>
      <rPr>
        <sz val="11"/>
        <rFont val="方正仿宋_GBK"/>
        <charset val="134"/>
      </rPr>
      <t>住房改革支出</t>
    </r>
  </si>
  <si>
    <r>
      <rPr>
        <sz val="11"/>
        <rFont val="Times New Roman"/>
        <charset val="134"/>
      </rPr>
      <t>2210201-</t>
    </r>
    <r>
      <rPr>
        <sz val="11"/>
        <rFont val="方正仿宋_GBK"/>
        <charset val="134"/>
      </rPr>
      <t>住房公积金</t>
    </r>
  </si>
  <si>
    <r>
      <rPr>
        <sz val="11"/>
        <rFont val="Times New Roman"/>
        <charset val="134"/>
      </rPr>
      <t>224-</t>
    </r>
    <r>
      <rPr>
        <sz val="11"/>
        <rFont val="方正仿宋_GBK"/>
        <charset val="134"/>
      </rPr>
      <t>灾害防治及应急管理支出</t>
    </r>
  </si>
  <si>
    <r>
      <rPr>
        <sz val="11"/>
        <rFont val="Times New Roman"/>
        <charset val="134"/>
      </rPr>
      <t>22499-</t>
    </r>
    <r>
      <rPr>
        <sz val="11"/>
        <rFont val="方正仿宋_GBK"/>
        <charset val="134"/>
      </rPr>
      <t>其他灾害防治及应急管理支出</t>
    </r>
  </si>
  <si>
    <r>
      <rPr>
        <sz val="11"/>
        <rFont val="Times New Roman"/>
        <charset val="134"/>
      </rPr>
      <t>2249999-</t>
    </r>
    <r>
      <rPr>
        <sz val="11"/>
        <rFont val="方正仿宋_GBK"/>
        <charset val="134"/>
      </rPr>
      <t>其他灾害防治及应急管理支出</t>
    </r>
  </si>
  <si>
    <t>表3</t>
  </si>
  <si>
    <t>秀山土家族苗族自治县乌杨街道办事处
一般公共预算财政拨款基本支出预算表</t>
  </si>
  <si>
    <t>2023年基本支出</t>
  </si>
  <si>
    <t>科目编码及名称</t>
  </si>
  <si>
    <t>人员经费</t>
  </si>
  <si>
    <t>公用经费</t>
  </si>
  <si>
    <t xml:space="preserve"> 合计  </t>
  </si>
  <si>
    <r>
      <rPr>
        <sz val="11"/>
        <rFont val="Times New Roman"/>
        <charset val="134"/>
      </rPr>
      <t>301-</t>
    </r>
    <r>
      <rPr>
        <sz val="11"/>
        <rFont val="方正仿宋_GBK"/>
        <charset val="134"/>
      </rPr>
      <t>工资福利支出</t>
    </r>
  </si>
  <si>
    <r>
      <rPr>
        <sz val="11"/>
        <rFont val="Times New Roman"/>
        <charset val="134"/>
      </rPr>
      <t>30101-</t>
    </r>
    <r>
      <rPr>
        <sz val="11"/>
        <rFont val="方正仿宋_GBK"/>
        <charset val="134"/>
      </rPr>
      <t>基本工资</t>
    </r>
  </si>
  <si>
    <r>
      <rPr>
        <sz val="11"/>
        <rFont val="Times New Roman"/>
        <charset val="134"/>
      </rPr>
      <t>30102-</t>
    </r>
    <r>
      <rPr>
        <sz val="11"/>
        <rFont val="方正仿宋_GBK"/>
        <charset val="134"/>
      </rPr>
      <t>津贴补贴</t>
    </r>
  </si>
  <si>
    <r>
      <rPr>
        <sz val="11"/>
        <rFont val="Times New Roman"/>
        <charset val="134"/>
      </rPr>
      <t>30103-</t>
    </r>
    <r>
      <rPr>
        <sz val="11"/>
        <rFont val="方正仿宋_GBK"/>
        <charset val="134"/>
      </rPr>
      <t>奖金</t>
    </r>
  </si>
  <si>
    <r>
      <rPr>
        <sz val="11"/>
        <rFont val="Times New Roman"/>
        <charset val="134"/>
      </rPr>
      <t>30107-</t>
    </r>
    <r>
      <rPr>
        <sz val="11"/>
        <rFont val="方正仿宋_GBK"/>
        <charset val="134"/>
      </rPr>
      <t>绩效工资</t>
    </r>
  </si>
  <si>
    <r>
      <rPr>
        <sz val="11"/>
        <rFont val="Times New Roman"/>
        <charset val="134"/>
      </rPr>
      <t>30108-</t>
    </r>
    <r>
      <rPr>
        <sz val="11"/>
        <rFont val="方正仿宋_GBK"/>
        <charset val="134"/>
      </rPr>
      <t>机关事业单位基本养老保险缴费</t>
    </r>
  </si>
  <si>
    <r>
      <rPr>
        <sz val="11"/>
        <rFont val="Times New Roman"/>
        <charset val="134"/>
      </rPr>
      <t>30109-</t>
    </r>
    <r>
      <rPr>
        <sz val="11"/>
        <rFont val="方正仿宋_GBK"/>
        <charset val="134"/>
      </rPr>
      <t>职业年金缴费</t>
    </r>
  </si>
  <si>
    <r>
      <rPr>
        <sz val="11"/>
        <rFont val="Times New Roman"/>
        <charset val="134"/>
      </rPr>
      <t>30110-</t>
    </r>
    <r>
      <rPr>
        <sz val="11"/>
        <rFont val="方正仿宋_GBK"/>
        <charset val="134"/>
      </rPr>
      <t>职工基本医疗保险缴费</t>
    </r>
  </si>
  <si>
    <r>
      <rPr>
        <sz val="11"/>
        <rFont val="Times New Roman"/>
        <charset val="134"/>
      </rPr>
      <t>30112-</t>
    </r>
    <r>
      <rPr>
        <sz val="11"/>
        <rFont val="方正仿宋_GBK"/>
        <charset val="134"/>
      </rPr>
      <t>其他社会保障缴费</t>
    </r>
  </si>
  <si>
    <r>
      <rPr>
        <sz val="11"/>
        <rFont val="Times New Roman"/>
        <charset val="134"/>
      </rPr>
      <t>30113-</t>
    </r>
    <r>
      <rPr>
        <sz val="11"/>
        <rFont val="方正仿宋_GBK"/>
        <charset val="134"/>
      </rPr>
      <t>住房公积金</t>
    </r>
  </si>
  <si>
    <r>
      <rPr>
        <sz val="11"/>
        <rFont val="Times New Roman"/>
        <charset val="134"/>
      </rPr>
      <t>30114-</t>
    </r>
    <r>
      <rPr>
        <sz val="11"/>
        <rFont val="方正仿宋_GBK"/>
        <charset val="134"/>
      </rPr>
      <t>医疗费</t>
    </r>
  </si>
  <si>
    <r>
      <rPr>
        <sz val="11"/>
        <rFont val="Times New Roman"/>
        <charset val="134"/>
      </rPr>
      <t>30199-</t>
    </r>
    <r>
      <rPr>
        <sz val="11"/>
        <rFont val="方正仿宋_GBK"/>
        <charset val="134"/>
      </rPr>
      <t>其他工资福利支出</t>
    </r>
  </si>
  <si>
    <r>
      <rPr>
        <sz val="11"/>
        <rFont val="Times New Roman"/>
        <charset val="134"/>
      </rPr>
      <t>302-</t>
    </r>
    <r>
      <rPr>
        <sz val="11"/>
        <rFont val="方正仿宋_GBK"/>
        <charset val="134"/>
      </rPr>
      <t>商品和服务支出</t>
    </r>
  </si>
  <si>
    <r>
      <rPr>
        <sz val="11"/>
        <rFont val="Times New Roman"/>
        <charset val="134"/>
      </rPr>
      <t>30201-</t>
    </r>
    <r>
      <rPr>
        <sz val="11"/>
        <rFont val="方正仿宋_GBK"/>
        <charset val="134"/>
      </rPr>
      <t>办公费</t>
    </r>
  </si>
  <si>
    <r>
      <rPr>
        <sz val="11"/>
        <rFont val="Times New Roman"/>
        <charset val="134"/>
      </rPr>
      <t>30202-</t>
    </r>
    <r>
      <rPr>
        <sz val="11"/>
        <rFont val="方正仿宋_GBK"/>
        <charset val="134"/>
      </rPr>
      <t>印刷费</t>
    </r>
  </si>
  <si>
    <r>
      <rPr>
        <sz val="11"/>
        <rFont val="Times New Roman"/>
        <charset val="134"/>
      </rPr>
      <t>30205-</t>
    </r>
    <r>
      <rPr>
        <sz val="11"/>
        <rFont val="方正仿宋_GBK"/>
        <charset val="134"/>
      </rPr>
      <t>水费</t>
    </r>
  </si>
  <si>
    <r>
      <rPr>
        <sz val="11"/>
        <rFont val="Times New Roman"/>
        <charset val="134"/>
      </rPr>
      <t>30206-</t>
    </r>
    <r>
      <rPr>
        <sz val="11"/>
        <rFont val="方正仿宋_GBK"/>
        <charset val="134"/>
      </rPr>
      <t>电费</t>
    </r>
  </si>
  <si>
    <r>
      <rPr>
        <sz val="11"/>
        <rFont val="Times New Roman"/>
        <charset val="134"/>
      </rPr>
      <t>30207-</t>
    </r>
    <r>
      <rPr>
        <sz val="11"/>
        <rFont val="方正仿宋_GBK"/>
        <charset val="134"/>
      </rPr>
      <t>邮电费</t>
    </r>
  </si>
  <si>
    <r>
      <rPr>
        <sz val="11"/>
        <rFont val="Times New Roman"/>
        <charset val="134"/>
      </rPr>
      <t>30211-</t>
    </r>
    <r>
      <rPr>
        <sz val="11"/>
        <rFont val="方正仿宋_GBK"/>
        <charset val="134"/>
      </rPr>
      <t>差旅费</t>
    </r>
  </si>
  <si>
    <r>
      <rPr>
        <sz val="11"/>
        <rFont val="Times New Roman"/>
        <charset val="134"/>
      </rPr>
      <t>30215-</t>
    </r>
    <r>
      <rPr>
        <sz val="11"/>
        <rFont val="方正仿宋_GBK"/>
        <charset val="134"/>
      </rPr>
      <t>会议费</t>
    </r>
  </si>
  <si>
    <r>
      <rPr>
        <sz val="11"/>
        <rFont val="Times New Roman"/>
        <charset val="134"/>
      </rPr>
      <t>30216-</t>
    </r>
    <r>
      <rPr>
        <sz val="11"/>
        <rFont val="方正仿宋_GBK"/>
        <charset val="134"/>
      </rPr>
      <t>培训费</t>
    </r>
  </si>
  <si>
    <r>
      <rPr>
        <sz val="11"/>
        <rFont val="Times New Roman"/>
        <charset val="134"/>
      </rPr>
      <t>30226-</t>
    </r>
    <r>
      <rPr>
        <sz val="11"/>
        <rFont val="方正仿宋_GBK"/>
        <charset val="134"/>
      </rPr>
      <t>劳务费</t>
    </r>
  </si>
  <si>
    <r>
      <rPr>
        <sz val="11"/>
        <rFont val="Times New Roman"/>
        <charset val="134"/>
      </rPr>
      <t>30228-</t>
    </r>
    <r>
      <rPr>
        <sz val="11"/>
        <rFont val="方正仿宋_GBK"/>
        <charset val="134"/>
      </rPr>
      <t>工会经费</t>
    </r>
  </si>
  <si>
    <r>
      <rPr>
        <sz val="11"/>
        <rFont val="Times New Roman"/>
        <charset val="134"/>
      </rPr>
      <t>30229-</t>
    </r>
    <r>
      <rPr>
        <sz val="11"/>
        <rFont val="方正仿宋_GBK"/>
        <charset val="134"/>
      </rPr>
      <t>福利费</t>
    </r>
  </si>
  <si>
    <r>
      <rPr>
        <sz val="11"/>
        <rFont val="Times New Roman"/>
        <charset val="134"/>
      </rPr>
      <t>30231-</t>
    </r>
    <r>
      <rPr>
        <sz val="11"/>
        <rFont val="方正仿宋_GBK"/>
        <charset val="134"/>
      </rPr>
      <t>公务用车运行维护费</t>
    </r>
  </si>
  <si>
    <r>
      <rPr>
        <sz val="11"/>
        <rFont val="Times New Roman"/>
        <charset val="134"/>
      </rPr>
      <t>30239-</t>
    </r>
    <r>
      <rPr>
        <sz val="11"/>
        <rFont val="方正仿宋_GBK"/>
        <charset val="134"/>
      </rPr>
      <t>其他交通费用</t>
    </r>
  </si>
  <si>
    <r>
      <rPr>
        <sz val="11"/>
        <rFont val="Times New Roman"/>
        <charset val="134"/>
      </rPr>
      <t>303-</t>
    </r>
    <r>
      <rPr>
        <sz val="11"/>
        <rFont val="方正仿宋_GBK"/>
        <charset val="134"/>
      </rPr>
      <t>对个人和家庭的补助</t>
    </r>
  </si>
  <si>
    <r>
      <rPr>
        <sz val="11"/>
        <rFont val="Times New Roman"/>
        <charset val="134"/>
      </rPr>
      <t>30302-</t>
    </r>
    <r>
      <rPr>
        <sz val="11"/>
        <rFont val="方正仿宋_GBK"/>
        <charset val="134"/>
      </rPr>
      <t>退休费</t>
    </r>
  </si>
  <si>
    <r>
      <rPr>
        <sz val="11"/>
        <rFont val="Times New Roman"/>
        <charset val="134"/>
      </rPr>
      <t>30307-</t>
    </r>
    <r>
      <rPr>
        <sz val="11"/>
        <rFont val="方正仿宋_GBK"/>
        <charset val="134"/>
      </rPr>
      <t>医疗费补助</t>
    </r>
  </si>
  <si>
    <t>表4</t>
  </si>
  <si>
    <t>秀山土家族苗族自治县乌杨街道办事处
一般公共预算“三公”经费支出表</t>
  </si>
  <si>
    <t>2023年预算数</t>
  </si>
  <si>
    <t>因公出国（境）费</t>
  </si>
  <si>
    <t>公务用车购置及运行费</t>
  </si>
  <si>
    <t>公务接待费</t>
  </si>
  <si>
    <t>小计</t>
  </si>
  <si>
    <t>公务用车购置费</t>
  </si>
  <si>
    <t>公务用车运行费</t>
  </si>
  <si>
    <t>表5</t>
  </si>
  <si>
    <t>秀山土家族苗族自治县乌杨街道办事处政府性基金预算支出表</t>
  </si>
  <si>
    <t>科目名称及编码</t>
  </si>
  <si>
    <t>本年政府性基金预算财政拨款支出</t>
  </si>
  <si>
    <t>（备注：本单位无政府性基金收支，故此表无数据。）</t>
  </si>
  <si>
    <t>表6</t>
  </si>
  <si>
    <t>秀山土家族苗族自治县乌杨街道办事处部门收支总表</t>
  </si>
  <si>
    <t>一般公共预算拨款收入</t>
  </si>
  <si>
    <t>一、一般公共服务支出</t>
  </si>
  <si>
    <t>政府性基金预算拨款收入</t>
  </si>
  <si>
    <t>二、外交支出</t>
  </si>
  <si>
    <t>国有资本经营预算拨款收入</t>
  </si>
  <si>
    <t>三、国防支出</t>
  </si>
  <si>
    <t>事业收入</t>
  </si>
  <si>
    <t>四、公共安全支出</t>
  </si>
  <si>
    <t>财政专户管理收入</t>
  </si>
  <si>
    <t>五、教育支出</t>
  </si>
  <si>
    <t>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</si>
  <si>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</si>
  <si>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</si>
  <si>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</si>
  <si>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</si>
  <si>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</si>
  <si>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</si>
  <si>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</si>
  <si>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</si>
  <si>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</si>
  <si>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</si>
  <si>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</si>
  <si>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十七、自然资源海洋气象等支出</t>
  </si>
  <si>
    <t>十八、住房保障支出</t>
  </si>
  <si>
    <t>十九、粮油物资储备支出</t>
  </si>
  <si>
    <t>二十、国有资本经营预算支出</t>
  </si>
  <si>
    <t>二十一、灾害防治及应急管理支出</t>
  </si>
  <si>
    <t>二十三、其他支出</t>
  </si>
  <si>
    <t>本年收入合计</t>
  </si>
  <si>
    <t>本年支出合计</t>
  </si>
  <si>
    <t>用事业基金弥补收支差额</t>
  </si>
  <si>
    <t>结转下年</t>
  </si>
  <si>
    <t>上年结转</t>
  </si>
  <si>
    <t>收入总计</t>
  </si>
  <si>
    <t>支出总计</t>
  </si>
  <si>
    <t>表7</t>
  </si>
  <si>
    <t>秀山土家族苗族自治县乌杨街道办事处部门收入总表</t>
  </si>
  <si>
    <t>表8</t>
  </si>
  <si>
    <t>秀山土家族苗族自治县乌杨街道办事处部门支出总表</t>
  </si>
  <si>
    <t>上缴上级支出</t>
  </si>
  <si>
    <t>事业单位经营支出</t>
  </si>
  <si>
    <t>对下级单位补助支出</t>
  </si>
  <si>
    <t>表9</t>
  </si>
  <si>
    <t>秀山土家族苗族自治县乌杨街道办事处政府采购预算明细表</t>
  </si>
  <si>
    <t>货物类</t>
  </si>
  <si>
    <t>服务类</t>
  </si>
  <si>
    <t>工程类</t>
  </si>
</sst>
</file>

<file path=xl/styles.xml><?xml version="1.0" encoding="utf-8"?>
<styleSheet xmlns="http://schemas.openxmlformats.org/spreadsheetml/2006/main">
  <numFmts count="7">
    <numFmt numFmtId="176" formatCode="0000"/>
    <numFmt numFmtId="42" formatCode="_ &quot;￥&quot;* #,##0_ ;_ &quot;￥&quot;* \-#,##0_ ;_ &quot;￥&quot;* &quot;-&quot;_ ;_ @_ "/>
    <numFmt numFmtId="43" formatCode="_ * #,##0.00_ ;_ * \-#,##0.00_ ;_ * &quot;-&quot;??_ ;_ @_ "/>
    <numFmt numFmtId="177" formatCode="0.00_ "/>
    <numFmt numFmtId="41" formatCode="_ * #,##0_ ;_ * \-#,##0_ ;_ * &quot;-&quot;_ ;_ @_ "/>
    <numFmt numFmtId="44" formatCode="_ &quot;￥&quot;* #,##0.00_ ;_ &quot;￥&quot;* \-#,##0.00_ ;_ &quot;￥&quot;* &quot;-&quot;??_ ;_ @_ "/>
    <numFmt numFmtId="178" formatCode=";;"/>
  </numFmts>
  <fonts count="44">
    <font>
      <sz val="11"/>
      <color theme="1"/>
      <name val="宋体"/>
      <charset val="134"/>
      <scheme val="minor"/>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2"/>
      <name val="方正黑体_GBK"/>
      <charset val="134"/>
    </font>
    <font>
      <sz val="14"/>
      <name val="宋体"/>
      <charset val="134"/>
    </font>
    <font>
      <sz val="9"/>
      <name val="宋体"/>
      <charset val="134"/>
    </font>
    <font>
      <b/>
      <sz val="22"/>
      <name val="华文细黑"/>
      <charset val="134"/>
    </font>
    <font>
      <sz val="12"/>
      <name val="宋体"/>
      <charset val="134"/>
    </font>
    <font>
      <sz val="11"/>
      <name val="Times New Roman"/>
      <charset val="134"/>
    </font>
    <font>
      <b/>
      <sz val="14"/>
      <name val="楷体_GB2312"/>
      <charset val="134"/>
    </font>
    <font>
      <sz val="6"/>
      <name val="楷体_GB2312"/>
      <charset val="134"/>
    </font>
    <font>
      <sz val="10"/>
      <name val="宋体"/>
      <charset val="134"/>
    </font>
    <font>
      <b/>
      <sz val="14"/>
      <name val="宋体"/>
      <charset val="134"/>
    </font>
    <font>
      <sz val="10.5"/>
      <name val="宋体"/>
      <charset val="1"/>
    </font>
    <font>
      <sz val="11"/>
      <name val="宋体"/>
      <charset val="134"/>
    </font>
    <font>
      <b/>
      <sz val="16"/>
      <name val="宋体"/>
      <charset val="134"/>
    </font>
    <font>
      <b/>
      <sz val="12"/>
      <name val="楷体_GB2312"/>
      <charset val="134"/>
    </font>
    <font>
      <b/>
      <sz val="18"/>
      <name val="华文细黑"/>
      <charset val="134"/>
    </font>
    <font>
      <sz val="11"/>
      <color indexed="8"/>
      <name val="Times New Roman"/>
      <charset val="134"/>
    </font>
    <font>
      <sz val="11"/>
      <color indexed="8"/>
      <name val="宋体"/>
      <charset val="134"/>
    </font>
    <font>
      <b/>
      <sz val="22"/>
      <name val="宋体"/>
      <charset val="134"/>
    </font>
    <font>
      <sz val="11"/>
      <color theme="1"/>
      <name val="宋体"/>
      <charset val="0"/>
      <scheme val="minor"/>
    </font>
    <font>
      <sz val="11"/>
      <color theme="0"/>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name val="方正仿宋_GBK"/>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diagonal/>
    </border>
    <border>
      <left/>
      <right/>
      <top/>
      <bottom style="thin">
        <color auto="true"/>
      </bottom>
      <diagonal/>
    </border>
    <border>
      <left/>
      <right/>
      <top style="thin">
        <color auto="true"/>
      </top>
      <bottom/>
      <diagonal/>
    </border>
    <border>
      <left style="thin">
        <color auto="true"/>
      </left>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bottom/>
      <diagonal/>
    </border>
    <border>
      <left style="thin">
        <color auto="true"/>
      </left>
      <right/>
      <top style="thin">
        <color auto="true"/>
      </top>
      <bottom/>
      <diagonal/>
    </border>
    <border>
      <left/>
      <right style="thin">
        <color auto="true"/>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8" fillId="0" borderId="0"/>
    <xf numFmtId="0" fontId="25" fillId="17"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8" fillId="21" borderId="19" applyNumberFormat="false" applyAlignment="false" applyProtection="false">
      <alignment vertical="center"/>
    </xf>
    <xf numFmtId="0" fontId="31" fillId="10" borderId="16" applyNumberFormat="false" applyAlignment="false" applyProtection="false">
      <alignment vertical="center"/>
    </xf>
    <xf numFmtId="0" fontId="30" fillId="8" borderId="0" applyNumberFormat="false" applyBorder="false" applyAlignment="false" applyProtection="false">
      <alignment vertical="center"/>
    </xf>
    <xf numFmtId="0" fontId="39" fillId="0" borderId="17"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4" fillId="0" borderId="17" applyNumberFormat="false" applyFill="false" applyAlignment="false" applyProtection="false">
      <alignment vertical="center"/>
    </xf>
    <xf numFmtId="0" fontId="24"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4" fillId="1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5" fillId="6"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7" fillId="0" borderId="14" applyNumberFormat="false" applyFill="false" applyAlignment="false" applyProtection="false">
      <alignment vertical="center"/>
    </xf>
    <xf numFmtId="0" fontId="24" fillId="16"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25"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4" fillId="15" borderId="0" applyNumberFormat="false" applyBorder="false" applyAlignment="false" applyProtection="false">
      <alignment vertical="center"/>
    </xf>
    <xf numFmtId="0" fontId="8" fillId="0" borderId="0"/>
    <xf numFmtId="0" fontId="37" fillId="0" borderId="18"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4"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4" fillId="29" borderId="0" applyNumberFormat="false" applyBorder="false" applyAlignment="false" applyProtection="false">
      <alignment vertical="center"/>
    </xf>
    <xf numFmtId="0" fontId="0" fillId="24" borderId="21" applyNumberFormat="false" applyFont="false" applyAlignment="false" applyProtection="false">
      <alignment vertical="center"/>
    </xf>
    <xf numFmtId="0" fontId="25" fillId="7" borderId="0" applyNumberFormat="false" applyBorder="false" applyAlignment="false" applyProtection="false">
      <alignment vertical="center"/>
    </xf>
    <xf numFmtId="0" fontId="41" fillId="25"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32" fillId="11" borderId="0" applyNumberFormat="false" applyBorder="false" applyAlignment="false" applyProtection="false">
      <alignment vertical="center"/>
    </xf>
    <xf numFmtId="0" fontId="42" fillId="21" borderId="20" applyNumberFormat="false" applyAlignment="false" applyProtection="false">
      <alignment vertical="center"/>
    </xf>
    <xf numFmtId="0" fontId="25" fillId="27"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5" fillId="19" borderId="0" applyNumberFormat="false" applyBorder="false" applyAlignment="false" applyProtection="false">
      <alignment vertical="center"/>
    </xf>
    <xf numFmtId="0" fontId="25"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5"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5" fillId="32" borderId="0" applyNumberFormat="false" applyBorder="false" applyAlignment="false" applyProtection="false">
      <alignment vertical="center"/>
    </xf>
    <xf numFmtId="0" fontId="24" fillId="12" borderId="0" applyNumberFormat="false" applyBorder="false" applyAlignment="false" applyProtection="false">
      <alignment vertical="center"/>
    </xf>
    <xf numFmtId="0" fontId="40" fillId="23" borderId="20" applyNumberFormat="false" applyAlignment="false" applyProtection="false">
      <alignment vertical="center"/>
    </xf>
    <xf numFmtId="0" fontId="24" fillId="4"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4" fillId="2" borderId="0" applyNumberFormat="false" applyBorder="false" applyAlignment="false" applyProtection="false">
      <alignment vertical="center"/>
    </xf>
  </cellStyleXfs>
  <cellXfs count="146">
    <xf numFmtId="0" fontId="0" fillId="0" borderId="0" xfId="0"/>
    <xf numFmtId="0" fontId="0" fillId="0" borderId="0" xfId="0" applyFont="true" applyFill="true" applyAlignment="true"/>
    <xf numFmtId="0" fontId="1" fillId="0" borderId="0" xfId="24" applyNumberFormat="true" applyFont="true" applyFill="true" applyAlignment="true" applyProtection="true">
      <alignment wrapText="true"/>
    </xf>
    <xf numFmtId="0" fontId="2" fillId="0" borderId="0" xfId="0" applyFont="true" applyFill="true" applyBorder="true" applyAlignment="true">
      <alignment horizontal="left" vertical="center" wrapText="true"/>
    </xf>
    <xf numFmtId="0" fontId="3" fillId="0" borderId="0"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 applyNumberFormat="true" applyFont="true" applyFill="true" applyBorder="true" applyAlignment="true" applyProtection="true">
      <alignment horizontal="center" vertical="center" wrapText="true"/>
    </xf>
    <xf numFmtId="0" fontId="6" fillId="0" borderId="1" xfId="1" applyNumberFormat="true" applyFont="true" applyFill="true" applyBorder="true" applyAlignment="true" applyProtection="true">
      <alignment horizontal="center" vertical="center" wrapText="true"/>
    </xf>
    <xf numFmtId="0" fontId="7" fillId="0" borderId="1" xfId="24" applyFont="true" applyFill="true" applyBorder="true" applyAlignment="true">
      <alignment horizontal="left" vertical="center"/>
    </xf>
    <xf numFmtId="0" fontId="0" fillId="0" borderId="1" xfId="0" applyFont="true" applyFill="true" applyBorder="true" applyAlignment="true"/>
    <xf numFmtId="0" fontId="7" fillId="0" borderId="1" xfId="24" applyFont="true" applyFill="true" applyBorder="true" applyAlignment="true">
      <alignment horizontal="left" vertical="center" indent="2"/>
    </xf>
    <xf numFmtId="0" fontId="8" fillId="0" borderId="0" xfId="1"/>
    <xf numFmtId="0" fontId="1" fillId="0" borderId="0" xfId="1" applyNumberFormat="true" applyFont="true" applyFill="true" applyAlignment="true" applyProtection="true">
      <alignment horizontal="left" vertical="center"/>
    </xf>
    <xf numFmtId="0" fontId="9" fillId="0" borderId="0" xfId="1" applyNumberFormat="true" applyFont="true" applyFill="true" applyAlignment="true" applyProtection="true">
      <alignment horizontal="centerContinuous"/>
    </xf>
    <xf numFmtId="0" fontId="8" fillId="0" borderId="0" xfId="1" applyAlignment="true">
      <alignment horizontal="centerContinuous"/>
    </xf>
    <xf numFmtId="0" fontId="10" fillId="0" borderId="0" xfId="1" applyFont="true" applyFill="true"/>
    <xf numFmtId="0" fontId="10" fillId="0" borderId="0" xfId="1" applyFont="true"/>
    <xf numFmtId="4" fontId="5" fillId="0" borderId="1" xfId="1" applyNumberFormat="true" applyFont="true" applyFill="true" applyBorder="true" applyAlignment="true" applyProtection="true">
      <alignment horizontal="center" vertical="center" wrapText="true"/>
    </xf>
    <xf numFmtId="0" fontId="11" fillId="0" borderId="1" xfId="1" applyFont="true" applyFill="true" applyBorder="true" applyAlignment="true">
      <alignment horizontal="left" vertical="center" indent="1"/>
    </xf>
    <xf numFmtId="4" fontId="11" fillId="0" borderId="1" xfId="1" applyNumberFormat="true" applyFont="true" applyFill="true" applyBorder="true" applyAlignment="true">
      <alignment vertical="center"/>
    </xf>
    <xf numFmtId="0" fontId="11" fillId="0" borderId="1" xfId="1" applyFont="true" applyFill="true" applyBorder="true" applyAlignment="true">
      <alignment horizontal="left" vertical="center" indent="2"/>
    </xf>
    <xf numFmtId="0" fontId="11" fillId="0" borderId="1" xfId="1" applyFont="true" applyFill="true" applyBorder="true" applyAlignment="true">
      <alignment horizontal="left" vertical="center" indent="3"/>
    </xf>
    <xf numFmtId="0" fontId="12" fillId="0" borderId="0" xfId="1" applyNumberFormat="true" applyFont="true" applyFill="true" applyAlignment="true" applyProtection="true">
      <alignment horizontal="centerContinuous"/>
    </xf>
    <xf numFmtId="0" fontId="10" fillId="0" borderId="0" xfId="1" applyFont="true" applyAlignment="true">
      <alignment horizontal="right"/>
    </xf>
    <xf numFmtId="0" fontId="8" fillId="0" borderId="0" xfId="1" applyFill="true"/>
    <xf numFmtId="0" fontId="5" fillId="0" borderId="0" xfId="1" applyNumberFormat="true" applyFont="true" applyFill="true" applyAlignment="true" applyProtection="true">
      <alignment horizontal="centerContinuous"/>
    </xf>
    <xf numFmtId="0" fontId="5" fillId="0" borderId="2" xfId="1" applyFont="true" applyFill="true" applyBorder="true" applyAlignment="true">
      <alignment horizontal="center" vertical="center" wrapText="true"/>
    </xf>
    <xf numFmtId="0" fontId="5" fillId="0" borderId="3" xfId="1" applyNumberFormat="true" applyFont="true" applyFill="true" applyBorder="true" applyAlignment="true" applyProtection="true">
      <alignment horizontal="center" vertical="center" wrapText="true"/>
    </xf>
    <xf numFmtId="0" fontId="5" fillId="0" borderId="4" xfId="1" applyFont="true" applyFill="true" applyBorder="true" applyAlignment="true">
      <alignment horizontal="center" vertical="center" wrapText="true"/>
    </xf>
    <xf numFmtId="0" fontId="5" fillId="0" borderId="2" xfId="1" applyNumberFormat="true" applyFont="true" applyFill="true" applyBorder="true" applyAlignment="true" applyProtection="true">
      <alignment horizontal="center" vertical="center" wrapText="true"/>
    </xf>
    <xf numFmtId="4" fontId="5" fillId="0" borderId="5" xfId="1" applyNumberFormat="true" applyFont="true" applyFill="true" applyBorder="true" applyAlignment="true" applyProtection="true">
      <alignment horizontal="center" vertical="center" wrapText="true"/>
    </xf>
    <xf numFmtId="0" fontId="11" fillId="0" borderId="1" xfId="1" applyFont="true" applyBorder="true" applyAlignment="true">
      <alignment horizontal="left" vertical="center" indent="1"/>
    </xf>
    <xf numFmtId="4" fontId="10" fillId="0" borderId="3" xfId="1" applyNumberFormat="true" applyFont="true" applyFill="true" applyBorder="true" applyAlignment="true" applyProtection="true">
      <alignment horizontal="center" vertical="center" wrapText="true"/>
    </xf>
    <xf numFmtId="0" fontId="11" fillId="0" borderId="1" xfId="1" applyFont="true" applyBorder="true" applyAlignment="true">
      <alignment horizontal="left" vertical="center" indent="2"/>
    </xf>
    <xf numFmtId="0" fontId="11" fillId="0" borderId="1" xfId="1" applyFont="true" applyBorder="true" applyAlignment="true">
      <alignment horizontal="left" vertical="center" indent="3"/>
    </xf>
    <xf numFmtId="0" fontId="10" fillId="0" borderId="6" xfId="1" applyNumberFormat="true" applyFont="true" applyFill="true" applyBorder="true" applyAlignment="true" applyProtection="true">
      <alignment horizontal="right"/>
    </xf>
    <xf numFmtId="0" fontId="5" fillId="0" borderId="7" xfId="1" applyNumberFormat="true" applyFont="true" applyFill="true" applyBorder="true" applyAlignment="true" applyProtection="true">
      <alignment horizontal="center" vertical="center" wrapText="true"/>
    </xf>
    <xf numFmtId="0" fontId="13" fillId="0" borderId="0" xfId="1" applyFont="true" applyFill="true" applyAlignment="true">
      <alignment horizontal="right"/>
    </xf>
    <xf numFmtId="0" fontId="14" fillId="0" borderId="0" xfId="1" applyFont="true" applyFill="true" applyAlignment="true">
      <alignment horizontal="right" vertical="center"/>
    </xf>
    <xf numFmtId="0" fontId="14" fillId="0" borderId="0" xfId="1" applyFont="true" applyFill="true" applyAlignment="true">
      <alignment vertical="center"/>
    </xf>
    <xf numFmtId="0" fontId="13" fillId="0" borderId="0" xfId="1" applyFont="true" applyAlignment="true">
      <alignment horizontal="right"/>
    </xf>
    <xf numFmtId="0" fontId="9" fillId="0" borderId="0" xfId="1" applyFont="true" applyFill="true" applyAlignment="true">
      <alignment horizontal="centerContinuous" vertical="center"/>
    </xf>
    <xf numFmtId="0" fontId="15" fillId="0" borderId="0" xfId="1" applyFont="true" applyFill="true" applyAlignment="true">
      <alignment horizontal="centerContinuous" vertical="center"/>
    </xf>
    <xf numFmtId="0" fontId="14" fillId="0" borderId="0" xfId="1" applyFont="true" applyFill="true" applyAlignment="true">
      <alignment horizontal="centerContinuous" vertical="center"/>
    </xf>
    <xf numFmtId="0" fontId="10" fillId="0" borderId="0" xfId="1" applyFont="true" applyFill="true" applyAlignment="true">
      <alignment horizontal="center" vertical="center"/>
    </xf>
    <xf numFmtId="0" fontId="10" fillId="0" borderId="0" xfId="1" applyFont="true" applyFill="true" applyAlignment="true">
      <alignment vertical="center"/>
    </xf>
    <xf numFmtId="0" fontId="5" fillId="0" borderId="1" xfId="1" applyNumberFormat="true" applyFont="true" applyFill="true" applyBorder="true" applyAlignment="true" applyProtection="true">
      <alignment horizontal="center" vertical="center"/>
    </xf>
    <xf numFmtId="0" fontId="5" fillId="0" borderId="4" xfId="1" applyNumberFormat="true" applyFont="true" applyFill="true" applyBorder="true" applyAlignment="true" applyProtection="true">
      <alignment horizontal="center" vertical="center"/>
    </xf>
    <xf numFmtId="0" fontId="5" fillId="0" borderId="4" xfId="1" applyNumberFormat="true" applyFont="true" applyFill="true" applyBorder="true" applyAlignment="true" applyProtection="true">
      <alignment horizontal="centerContinuous" vertical="center" wrapText="true"/>
    </xf>
    <xf numFmtId="0" fontId="10" fillId="0" borderId="8" xfId="1" applyFont="true" applyFill="true" applyBorder="true" applyAlignment="true">
      <alignment vertical="center"/>
    </xf>
    <xf numFmtId="4" fontId="10" fillId="0" borderId="9" xfId="1" applyNumberFormat="true" applyFont="true" applyFill="true" applyBorder="true" applyAlignment="true" applyProtection="true">
      <alignment horizontal="right" vertical="center" wrapText="true"/>
    </xf>
    <xf numFmtId="0" fontId="14" fillId="0" borderId="1" xfId="0" applyFont="true" applyFill="true" applyBorder="true" applyAlignment="true">
      <alignment vertical="center"/>
    </xf>
    <xf numFmtId="4" fontId="10" fillId="0" borderId="1" xfId="24" applyNumberFormat="true" applyFont="true" applyBorder="true" applyAlignment="true">
      <alignment horizontal="right" vertical="center" wrapText="true"/>
    </xf>
    <xf numFmtId="0" fontId="10" fillId="0" borderId="10" xfId="1" applyFont="true" applyBorder="true" applyAlignment="true">
      <alignment vertical="center"/>
    </xf>
    <xf numFmtId="4" fontId="10" fillId="0" borderId="1" xfId="1" applyNumberFormat="true" applyFont="true" applyFill="true" applyBorder="true" applyAlignment="true" applyProtection="true">
      <alignment horizontal="right" vertical="center" wrapText="true"/>
    </xf>
    <xf numFmtId="0" fontId="10" fillId="0" borderId="10" xfId="1" applyFont="true" applyBorder="true" applyAlignment="true">
      <alignment horizontal="left" vertical="center"/>
    </xf>
    <xf numFmtId="4" fontId="10" fillId="0" borderId="2" xfId="1" applyNumberFormat="true" applyFont="true" applyFill="true" applyBorder="true" applyAlignment="true" applyProtection="true">
      <alignment horizontal="right" vertical="center" wrapText="true"/>
    </xf>
    <xf numFmtId="0" fontId="14" fillId="0" borderId="11" xfId="24" applyFont="true" applyBorder="true"/>
    <xf numFmtId="0" fontId="10" fillId="0" borderId="10" xfId="1" applyFont="true" applyFill="true" applyBorder="true" applyAlignment="true">
      <alignment vertical="center"/>
    </xf>
    <xf numFmtId="4" fontId="10" fillId="0" borderId="4" xfId="1" applyNumberFormat="true" applyFont="true" applyFill="true" applyBorder="true" applyAlignment="true" applyProtection="true">
      <alignment horizontal="right" vertical="center" wrapText="true"/>
    </xf>
    <xf numFmtId="4" fontId="10" fillId="0" borderId="1" xfId="1" applyNumberFormat="true" applyFont="true" applyFill="true" applyBorder="true" applyAlignment="true">
      <alignment horizontal="right" vertical="center" wrapText="true"/>
    </xf>
    <xf numFmtId="0" fontId="10" fillId="0" borderId="1" xfId="1" applyFont="true" applyFill="true" applyBorder="true" applyAlignment="true">
      <alignment vertical="center"/>
    </xf>
    <xf numFmtId="4" fontId="10" fillId="0" borderId="1" xfId="24" applyNumberFormat="true" applyFont="true" applyFill="true" applyBorder="true" applyAlignment="true">
      <alignment horizontal="right" vertical="center" wrapText="true"/>
    </xf>
    <xf numFmtId="4" fontId="10" fillId="0" borderId="3" xfId="1" applyNumberFormat="true" applyFont="true" applyBorder="true" applyAlignment="true">
      <alignment vertical="center" wrapText="true"/>
    </xf>
    <xf numFmtId="0" fontId="10" fillId="0" borderId="1" xfId="1" applyFont="true" applyBorder="true"/>
    <xf numFmtId="0" fontId="10" fillId="0" borderId="3" xfId="1" applyFont="true" applyBorder="true" applyAlignment="true">
      <alignment vertical="center" wrapText="true"/>
    </xf>
    <xf numFmtId="0" fontId="10" fillId="0" borderId="1" xfId="1" applyNumberFormat="true" applyFont="true" applyFill="true" applyBorder="true" applyAlignment="true" applyProtection="true">
      <alignment horizontal="center" vertical="center"/>
    </xf>
    <xf numFmtId="4" fontId="10" fillId="0" borderId="2" xfId="1" applyNumberFormat="true" applyFont="true" applyFill="true" applyBorder="true" applyAlignment="true">
      <alignment horizontal="right" vertical="center" wrapText="true"/>
    </xf>
    <xf numFmtId="0" fontId="10" fillId="0" borderId="1" xfId="1" applyNumberFormat="true" applyFont="true" applyFill="true" applyBorder="true" applyAlignment="true" applyProtection="true">
      <alignment vertical="center" wrapText="true"/>
    </xf>
    <xf numFmtId="4" fontId="10" fillId="0" borderId="1" xfId="1" applyNumberFormat="true" applyFont="true" applyBorder="true" applyAlignment="true">
      <alignment vertical="center" wrapText="true"/>
    </xf>
    <xf numFmtId="0" fontId="10" fillId="0" borderId="3" xfId="1" applyFont="true" applyFill="true" applyBorder="true" applyAlignment="true">
      <alignment vertical="center" wrapText="true"/>
    </xf>
    <xf numFmtId="0" fontId="10" fillId="0" borderId="1" xfId="1" applyFont="true" applyFill="true" applyBorder="true" applyAlignment="true">
      <alignment horizontal="center" vertical="center"/>
    </xf>
    <xf numFmtId="4" fontId="10" fillId="0" borderId="4" xfId="1" applyNumberFormat="true" applyFont="true" applyFill="true" applyBorder="true" applyAlignment="true">
      <alignment horizontal="right" vertical="center" wrapText="true"/>
    </xf>
    <xf numFmtId="0" fontId="10" fillId="0" borderId="1" xfId="1" applyFont="true" applyFill="true" applyBorder="true" applyAlignment="true">
      <alignment vertical="center" wrapText="true"/>
    </xf>
    <xf numFmtId="0" fontId="14" fillId="0" borderId="0" xfId="1" applyFont="true" applyFill="true"/>
    <xf numFmtId="0" fontId="9" fillId="0" borderId="0" xfId="1" applyFont="true" applyFill="true" applyAlignment="true">
      <alignment horizontal="center"/>
    </xf>
    <xf numFmtId="0" fontId="5" fillId="0" borderId="0" xfId="1" applyFont="true" applyAlignment="true">
      <alignment horizontal="centerContinuous"/>
    </xf>
    <xf numFmtId="0" fontId="5" fillId="0" borderId="0" xfId="1" applyFont="true" applyAlignment="true">
      <alignment horizontal="right"/>
    </xf>
    <xf numFmtId="0" fontId="5" fillId="0" borderId="10" xfId="1" applyNumberFormat="true" applyFont="true" applyFill="true" applyBorder="true" applyAlignment="true" applyProtection="true">
      <alignment horizontal="center" vertical="center"/>
    </xf>
    <xf numFmtId="0" fontId="5" fillId="0" borderId="2" xfId="1" applyNumberFormat="true" applyFont="true" applyFill="true" applyBorder="true" applyAlignment="true" applyProtection="true">
      <alignment horizontal="center" vertical="center"/>
    </xf>
    <xf numFmtId="0" fontId="16" fillId="0" borderId="1" xfId="0" applyFont="true" applyFill="true" applyBorder="true" applyAlignment="true">
      <alignment horizontal="left" vertical="top" wrapText="true"/>
    </xf>
    <xf numFmtId="0" fontId="17" fillId="0" borderId="0" xfId="1" applyFont="true" applyFill="true"/>
    <xf numFmtId="0" fontId="18" fillId="0" borderId="0" xfId="1" applyNumberFormat="true" applyFont="true" applyFill="true" applyAlignment="true" applyProtection="true">
      <alignment horizontal="left" vertical="center"/>
    </xf>
    <xf numFmtId="0" fontId="9" fillId="0" borderId="1" xfId="1" applyFont="true" applyFill="true" applyBorder="true" applyAlignment="true">
      <alignment horizontal="center" wrapText="true"/>
    </xf>
    <xf numFmtId="0" fontId="9" fillId="0" borderId="1" xfId="1" applyFont="true" applyFill="true" applyBorder="true" applyAlignment="true">
      <alignment horizontal="center"/>
    </xf>
    <xf numFmtId="0" fontId="19" fillId="0" borderId="12" xfId="1" applyFont="true" applyFill="true" applyBorder="true" applyAlignment="true">
      <alignment horizontal="centerContinuous"/>
    </xf>
    <xf numFmtId="0" fontId="19" fillId="0" borderId="7" xfId="1" applyFont="true" applyBorder="true" applyAlignment="true">
      <alignment horizontal="centerContinuous"/>
    </xf>
    <xf numFmtId="0" fontId="14" fillId="0" borderId="8" xfId="1" applyFont="true" applyBorder="true"/>
    <xf numFmtId="0" fontId="14" fillId="0" borderId="6" xfId="1" applyFont="true" applyBorder="true"/>
    <xf numFmtId="4" fontId="5" fillId="0" borderId="1" xfId="1" applyNumberFormat="true" applyFont="true" applyFill="true" applyBorder="true" applyAlignment="true" applyProtection="true">
      <alignment horizontal="center" vertical="center"/>
    </xf>
    <xf numFmtId="0" fontId="13" fillId="0" borderId="0" xfId="1" applyFont="true" applyAlignment="true">
      <alignment horizontal="center" vertical="center"/>
    </xf>
    <xf numFmtId="0" fontId="19" fillId="0" borderId="0" xfId="1" applyFont="true" applyAlignment="true">
      <alignment vertical="center"/>
    </xf>
    <xf numFmtId="0" fontId="19" fillId="0" borderId="5" xfId="1" applyFont="true" applyBorder="true" applyAlignment="true">
      <alignment horizontal="centerContinuous"/>
    </xf>
    <xf numFmtId="0" fontId="19" fillId="0" borderId="0" xfId="1" applyFont="true" applyAlignment="true">
      <alignment horizontal="centerContinuous"/>
    </xf>
    <xf numFmtId="0" fontId="10" fillId="0" borderId="13" xfId="1" applyFont="true" applyBorder="true" applyAlignment="true">
      <alignment horizontal="right"/>
    </xf>
    <xf numFmtId="0" fontId="14" fillId="0" borderId="0" xfId="1" applyFont="true"/>
    <xf numFmtId="0" fontId="13" fillId="0" borderId="0" xfId="1" applyFont="true" applyAlignment="true">
      <alignment horizontal="right" vertical="center"/>
    </xf>
    <xf numFmtId="49" fontId="20" fillId="0" borderId="0" xfId="1" applyNumberFormat="true" applyFont="true" applyFill="true" applyAlignment="true" applyProtection="true">
      <alignment horizontal="centerContinuous" wrapText="true"/>
    </xf>
    <xf numFmtId="0" fontId="19" fillId="0" borderId="0" xfId="1" applyNumberFormat="true" applyFont="true" applyFill="true" applyAlignment="true" applyProtection="true">
      <alignment horizontal="centerContinuous"/>
    </xf>
    <xf numFmtId="0" fontId="10" fillId="0" borderId="0" xfId="1" applyFont="true" applyAlignment="true">
      <alignment horizontal="right" vertical="center"/>
    </xf>
    <xf numFmtId="178" fontId="10" fillId="0" borderId="1" xfId="1" applyNumberFormat="true" applyFont="true" applyFill="true" applyBorder="true" applyAlignment="true" applyProtection="true">
      <alignment horizontal="center" vertical="center"/>
    </xf>
    <xf numFmtId="177" fontId="11" fillId="0" borderId="1" xfId="1" applyNumberFormat="true" applyFont="true" applyBorder="true" applyAlignment="true">
      <alignment vertical="center"/>
    </xf>
    <xf numFmtId="177" fontId="21" fillId="0" borderId="1" xfId="0" applyNumberFormat="true" applyFont="true" applyFill="true" applyBorder="true" applyAlignment="true">
      <alignment vertical="center"/>
    </xf>
    <xf numFmtId="0" fontId="22" fillId="0" borderId="0" xfId="0" applyFont="true" applyFill="true" applyBorder="true" applyAlignment="true"/>
    <xf numFmtId="0" fontId="22" fillId="0" borderId="0" xfId="0" applyFont="true" applyFill="true" applyBorder="true" applyAlignment="true">
      <alignment vertical="center"/>
    </xf>
    <xf numFmtId="0" fontId="23" fillId="0" borderId="0" xfId="0" applyFont="true" applyFill="true" applyBorder="true" applyAlignment="true">
      <alignment horizontal="center"/>
    </xf>
    <xf numFmtId="176" fontId="14" fillId="0" borderId="6" xfId="0" applyNumberFormat="true" applyFont="true" applyFill="true" applyBorder="true" applyAlignment="true">
      <alignment vertical="center"/>
    </xf>
    <xf numFmtId="0" fontId="22" fillId="0" borderId="0" xfId="0" applyFont="true" applyFill="true" applyBorder="true" applyAlignment="true">
      <alignment horizontal="center"/>
    </xf>
    <xf numFmtId="176" fontId="14" fillId="0" borderId="0" xfId="0" applyNumberFormat="true" applyFont="true" applyFill="true" applyBorder="true" applyAlignment="true">
      <alignment horizontal="right" vertical="center"/>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22" fillId="0" borderId="1" xfId="0" applyFont="true" applyFill="true" applyBorder="true" applyAlignment="true">
      <alignment horizontal="center" vertical="center"/>
    </xf>
    <xf numFmtId="49"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4" fontId="14" fillId="0" borderId="1" xfId="0" applyNumberFormat="true" applyFont="true" applyFill="true" applyBorder="true" applyAlignment="true" applyProtection="true">
      <alignment horizontal="right" vertical="center"/>
    </xf>
    <xf numFmtId="0" fontId="14" fillId="0" borderId="0" xfId="24" applyFont="true"/>
    <xf numFmtId="0" fontId="8" fillId="0" borderId="0" xfId="24" applyAlignment="true">
      <alignment wrapText="true"/>
    </xf>
    <xf numFmtId="0" fontId="8" fillId="0" borderId="0" xfId="24"/>
    <xf numFmtId="0" fontId="14" fillId="0" borderId="0" xfId="24" applyFont="true" applyAlignment="true">
      <alignment wrapText="true"/>
    </xf>
    <xf numFmtId="0" fontId="9" fillId="0" borderId="1" xfId="24" applyNumberFormat="true" applyFont="true" applyFill="true" applyBorder="true" applyAlignment="true" applyProtection="true">
      <alignment horizontal="centerContinuous"/>
    </xf>
    <xf numFmtId="0" fontId="14" fillId="0" borderId="1" xfId="24" applyFont="true" applyBorder="true" applyAlignment="true">
      <alignment horizontal="centerContinuous"/>
    </xf>
    <xf numFmtId="0" fontId="14" fillId="0" borderId="12" xfId="24" applyFont="true" applyFill="true" applyBorder="true" applyAlignment="true">
      <alignment wrapText="true"/>
    </xf>
    <xf numFmtId="0" fontId="14" fillId="0" borderId="7" xfId="24" applyFont="true" applyBorder="true" applyAlignment="true">
      <alignment wrapText="true"/>
    </xf>
    <xf numFmtId="0" fontId="10" fillId="0" borderId="8" xfId="24" applyFont="true" applyFill="true" applyBorder="true" applyAlignment="true">
      <alignment wrapText="true"/>
    </xf>
    <xf numFmtId="0" fontId="10" fillId="0" borderId="6" xfId="24" applyFont="true" applyBorder="true" applyAlignment="true">
      <alignment wrapText="true"/>
    </xf>
    <xf numFmtId="0" fontId="5" fillId="0" borderId="1" xfId="24" applyNumberFormat="true" applyFont="true" applyFill="true" applyBorder="true" applyAlignment="true" applyProtection="true">
      <alignment horizontal="center" vertical="center" wrapText="true"/>
    </xf>
    <xf numFmtId="0" fontId="10" fillId="0" borderId="1" xfId="24" applyFont="true" applyBorder="true" applyAlignment="true">
      <alignment horizontal="left" vertical="center"/>
    </xf>
    <xf numFmtId="4" fontId="10" fillId="0" borderId="1" xfId="24" applyNumberFormat="true" applyFont="true" applyBorder="true" applyAlignment="true">
      <alignment horizontal="left" vertical="center"/>
    </xf>
    <xf numFmtId="4" fontId="10" fillId="0" borderId="1" xfId="24" applyNumberFormat="true" applyFont="true" applyBorder="true" applyAlignment="true">
      <alignment horizontal="right" vertical="center"/>
    </xf>
    <xf numFmtId="0" fontId="10" fillId="0" borderId="1" xfId="24" applyFont="true" applyFill="true" applyBorder="true" applyAlignment="true">
      <alignment horizontal="left" vertical="center" indent="1"/>
    </xf>
    <xf numFmtId="4" fontId="10" fillId="0" borderId="1" xfId="24" applyNumberFormat="true" applyFont="true" applyFill="true" applyBorder="true" applyAlignment="true" applyProtection="true">
      <alignment horizontal="right" vertical="center" wrapText="true"/>
    </xf>
    <xf numFmtId="4" fontId="10" fillId="0" borderId="1" xfId="24" applyNumberFormat="true" applyFont="true" applyBorder="true" applyAlignment="true">
      <alignment horizontal="left" vertical="center" wrapText="true" indent="1"/>
    </xf>
    <xf numFmtId="0" fontId="10" fillId="0" borderId="1" xfId="24" applyFont="true" applyBorder="true" applyAlignment="true">
      <alignment horizontal="left" vertical="center" indent="1"/>
    </xf>
    <xf numFmtId="4" fontId="10" fillId="0" borderId="1" xfId="24" applyNumberFormat="true" applyFont="true" applyFill="true" applyBorder="true" applyAlignment="true">
      <alignment horizontal="left" vertical="center" wrapText="true" indent="1"/>
    </xf>
    <xf numFmtId="0" fontId="10" fillId="0" borderId="1" xfId="24" applyFont="true" applyFill="true" applyBorder="true" applyAlignment="true">
      <alignment horizontal="left" vertical="center"/>
    </xf>
    <xf numFmtId="0" fontId="10" fillId="0" borderId="1" xfId="24" applyFont="true" applyBorder="true" applyAlignment="true">
      <alignment horizontal="center" vertical="center"/>
    </xf>
    <xf numFmtId="4" fontId="10" fillId="0" borderId="1" xfId="24" applyNumberFormat="true" applyFont="true" applyBorder="true" applyAlignment="true">
      <alignment horizontal="center" vertical="center"/>
    </xf>
    <xf numFmtId="4" fontId="10" fillId="0" borderId="1" xfId="24" applyNumberFormat="true" applyFont="true" applyFill="true" applyBorder="true" applyAlignment="true">
      <alignment horizontal="center" vertical="center"/>
    </xf>
    <xf numFmtId="4" fontId="10" fillId="0" borderId="1" xfId="24" applyNumberFormat="true" applyFont="true" applyFill="true" applyBorder="true" applyAlignment="true">
      <alignment horizontal="left" vertical="center"/>
    </xf>
    <xf numFmtId="0" fontId="8" fillId="0" borderId="7" xfId="24" applyBorder="true" applyAlignment="true">
      <alignment wrapText="true"/>
    </xf>
    <xf numFmtId="0" fontId="14" fillId="0" borderId="5" xfId="24" applyFont="true" applyBorder="true" applyAlignment="true">
      <alignment wrapText="true"/>
    </xf>
    <xf numFmtId="0" fontId="10" fillId="0" borderId="13" xfId="24" applyNumberFormat="true" applyFont="true" applyFill="true" applyBorder="true" applyAlignment="true" applyProtection="true">
      <alignment horizontal="right"/>
    </xf>
    <xf numFmtId="0" fontId="14" fillId="0" borderId="1" xfId="24" applyFont="true" applyBorder="true"/>
    <xf numFmtId="4" fontId="10" fillId="0" borderId="1" xfId="24" applyNumberFormat="true" applyFont="true" applyFill="true" applyBorder="true" applyAlignment="true">
      <alignment horizontal="right" vertical="center"/>
    </xf>
    <xf numFmtId="0" fontId="14" fillId="0" borderId="0" xfId="24" applyFont="true" applyFill="true"/>
  </cellXfs>
  <cellStyles count="51">
    <cellStyle name="常规" xfId="0" builtinId="0"/>
    <cellStyle name="常规 4"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32"/>
  <sheetViews>
    <sheetView showGridLines="0" showZeros="0" workbookViewId="0">
      <selection activeCell="G14" sqref="G14"/>
    </sheetView>
  </sheetViews>
  <sheetFormatPr defaultColWidth="6.88333333333333" defaultRowHeight="20.1" customHeight="true"/>
  <cols>
    <col min="1" max="1" width="25.125" style="117" customWidth="true"/>
    <col min="2" max="2" width="15.5" style="117" customWidth="true"/>
    <col min="3" max="3" width="27.75" style="117" customWidth="true"/>
    <col min="4" max="4" width="12.875" style="117" customWidth="true"/>
    <col min="5" max="5" width="21.375" style="117" customWidth="true"/>
    <col min="6" max="6" width="25.625" style="117" customWidth="true"/>
    <col min="7" max="7" width="24.875" style="117" customWidth="true"/>
    <col min="8" max="10" width="6.88333333333333" style="118"/>
    <col min="11" max="11" width="21.6333333333333" style="118" customWidth="true"/>
    <col min="12" max="12" width="6.88333333333333" style="118"/>
    <col min="13" max="13" width="7.5" style="118"/>
    <col min="14" max="256" width="6.88333333333333" style="118"/>
    <col min="257" max="257" width="22.8833333333333" style="118" customWidth="true"/>
    <col min="258" max="258" width="19" style="118" customWidth="true"/>
    <col min="259" max="259" width="20.5" style="118" customWidth="true"/>
    <col min="260" max="263" width="19" style="118" customWidth="true"/>
    <col min="264" max="512" width="6.88333333333333" style="118"/>
    <col min="513" max="513" width="22.8833333333333" style="118" customWidth="true"/>
    <col min="514" max="514" width="19" style="118" customWidth="true"/>
    <col min="515" max="515" width="20.5" style="118" customWidth="true"/>
    <col min="516" max="519" width="19" style="118" customWidth="true"/>
    <col min="520" max="768" width="6.88333333333333" style="118"/>
    <col min="769" max="769" width="22.8833333333333" style="118" customWidth="true"/>
    <col min="770" max="770" width="19" style="118" customWidth="true"/>
    <col min="771" max="771" width="20.5" style="118" customWidth="true"/>
    <col min="772" max="775" width="19" style="118" customWidth="true"/>
    <col min="776" max="1024" width="6.88333333333333" style="118"/>
    <col min="1025" max="1025" width="22.8833333333333" style="118" customWidth="true"/>
    <col min="1026" max="1026" width="19" style="118" customWidth="true"/>
    <col min="1027" max="1027" width="20.5" style="118" customWidth="true"/>
    <col min="1028" max="1031" width="19" style="118" customWidth="true"/>
    <col min="1032" max="1280" width="6.88333333333333" style="118"/>
    <col min="1281" max="1281" width="22.8833333333333" style="118" customWidth="true"/>
    <col min="1282" max="1282" width="19" style="118" customWidth="true"/>
    <col min="1283" max="1283" width="20.5" style="118" customWidth="true"/>
    <col min="1284" max="1287" width="19" style="118" customWidth="true"/>
    <col min="1288" max="1536" width="6.88333333333333" style="118"/>
    <col min="1537" max="1537" width="22.8833333333333" style="118" customWidth="true"/>
    <col min="1538" max="1538" width="19" style="118" customWidth="true"/>
    <col min="1539" max="1539" width="20.5" style="118" customWidth="true"/>
    <col min="1540" max="1543" width="19" style="118" customWidth="true"/>
    <col min="1544" max="1792" width="6.88333333333333" style="118"/>
    <col min="1793" max="1793" width="22.8833333333333" style="118" customWidth="true"/>
    <col min="1794" max="1794" width="19" style="118" customWidth="true"/>
    <col min="1795" max="1795" width="20.5" style="118" customWidth="true"/>
    <col min="1796" max="1799" width="19" style="118" customWidth="true"/>
    <col min="1800" max="2048" width="6.88333333333333" style="118"/>
    <col min="2049" max="2049" width="22.8833333333333" style="118" customWidth="true"/>
    <col min="2050" max="2050" width="19" style="118" customWidth="true"/>
    <col min="2051" max="2051" width="20.5" style="118" customWidth="true"/>
    <col min="2052" max="2055" width="19" style="118" customWidth="true"/>
    <col min="2056" max="2304" width="6.88333333333333" style="118"/>
    <col min="2305" max="2305" width="22.8833333333333" style="118" customWidth="true"/>
    <col min="2306" max="2306" width="19" style="118" customWidth="true"/>
    <col min="2307" max="2307" width="20.5" style="118" customWidth="true"/>
    <col min="2308" max="2311" width="19" style="118" customWidth="true"/>
    <col min="2312" max="2560" width="6.88333333333333" style="118"/>
    <col min="2561" max="2561" width="22.8833333333333" style="118" customWidth="true"/>
    <col min="2562" max="2562" width="19" style="118" customWidth="true"/>
    <col min="2563" max="2563" width="20.5" style="118" customWidth="true"/>
    <col min="2564" max="2567" width="19" style="118" customWidth="true"/>
    <col min="2568" max="2816" width="6.88333333333333" style="118"/>
    <col min="2817" max="2817" width="22.8833333333333" style="118" customWidth="true"/>
    <col min="2818" max="2818" width="19" style="118" customWidth="true"/>
    <col min="2819" max="2819" width="20.5" style="118" customWidth="true"/>
    <col min="2820" max="2823" width="19" style="118" customWidth="true"/>
    <col min="2824" max="3072" width="6.88333333333333" style="118"/>
    <col min="3073" max="3073" width="22.8833333333333" style="118" customWidth="true"/>
    <col min="3074" max="3074" width="19" style="118" customWidth="true"/>
    <col min="3075" max="3075" width="20.5" style="118" customWidth="true"/>
    <col min="3076" max="3079" width="19" style="118" customWidth="true"/>
    <col min="3080" max="3328" width="6.88333333333333" style="118"/>
    <col min="3329" max="3329" width="22.8833333333333" style="118" customWidth="true"/>
    <col min="3330" max="3330" width="19" style="118" customWidth="true"/>
    <col min="3331" max="3331" width="20.5" style="118" customWidth="true"/>
    <col min="3332" max="3335" width="19" style="118" customWidth="true"/>
    <col min="3336" max="3584" width="6.88333333333333" style="118"/>
    <col min="3585" max="3585" width="22.8833333333333" style="118" customWidth="true"/>
    <col min="3586" max="3586" width="19" style="118" customWidth="true"/>
    <col min="3587" max="3587" width="20.5" style="118" customWidth="true"/>
    <col min="3588" max="3591" width="19" style="118" customWidth="true"/>
    <col min="3592" max="3840" width="6.88333333333333" style="118"/>
    <col min="3841" max="3841" width="22.8833333333333" style="118" customWidth="true"/>
    <col min="3842" max="3842" width="19" style="118" customWidth="true"/>
    <col min="3843" max="3843" width="20.5" style="118" customWidth="true"/>
    <col min="3844" max="3847" width="19" style="118" customWidth="true"/>
    <col min="3848" max="4096" width="6.88333333333333" style="118"/>
    <col min="4097" max="4097" width="22.8833333333333" style="118" customWidth="true"/>
    <col min="4098" max="4098" width="19" style="118" customWidth="true"/>
    <col min="4099" max="4099" width="20.5" style="118" customWidth="true"/>
    <col min="4100" max="4103" width="19" style="118" customWidth="true"/>
    <col min="4104" max="4352" width="6.88333333333333" style="118"/>
    <col min="4353" max="4353" width="22.8833333333333" style="118" customWidth="true"/>
    <col min="4354" max="4354" width="19" style="118" customWidth="true"/>
    <col min="4355" max="4355" width="20.5" style="118" customWidth="true"/>
    <col min="4356" max="4359" width="19" style="118" customWidth="true"/>
    <col min="4360" max="4608" width="6.88333333333333" style="118"/>
    <col min="4609" max="4609" width="22.8833333333333" style="118" customWidth="true"/>
    <col min="4610" max="4610" width="19" style="118" customWidth="true"/>
    <col min="4611" max="4611" width="20.5" style="118" customWidth="true"/>
    <col min="4612" max="4615" width="19" style="118" customWidth="true"/>
    <col min="4616" max="4864" width="6.88333333333333" style="118"/>
    <col min="4865" max="4865" width="22.8833333333333" style="118" customWidth="true"/>
    <col min="4866" max="4866" width="19" style="118" customWidth="true"/>
    <col min="4867" max="4867" width="20.5" style="118" customWidth="true"/>
    <col min="4868" max="4871" width="19" style="118" customWidth="true"/>
    <col min="4872" max="5120" width="6.88333333333333" style="118"/>
    <col min="5121" max="5121" width="22.8833333333333" style="118" customWidth="true"/>
    <col min="5122" max="5122" width="19" style="118" customWidth="true"/>
    <col min="5123" max="5123" width="20.5" style="118" customWidth="true"/>
    <col min="5124" max="5127" width="19" style="118" customWidth="true"/>
    <col min="5128" max="5376" width="6.88333333333333" style="118"/>
    <col min="5377" max="5377" width="22.8833333333333" style="118" customWidth="true"/>
    <col min="5378" max="5378" width="19" style="118" customWidth="true"/>
    <col min="5379" max="5379" width="20.5" style="118" customWidth="true"/>
    <col min="5380" max="5383" width="19" style="118" customWidth="true"/>
    <col min="5384" max="5632" width="6.88333333333333" style="118"/>
    <col min="5633" max="5633" width="22.8833333333333" style="118" customWidth="true"/>
    <col min="5634" max="5634" width="19" style="118" customWidth="true"/>
    <col min="5635" max="5635" width="20.5" style="118" customWidth="true"/>
    <col min="5636" max="5639" width="19" style="118" customWidth="true"/>
    <col min="5640" max="5888" width="6.88333333333333" style="118"/>
    <col min="5889" max="5889" width="22.8833333333333" style="118" customWidth="true"/>
    <col min="5890" max="5890" width="19" style="118" customWidth="true"/>
    <col min="5891" max="5891" width="20.5" style="118" customWidth="true"/>
    <col min="5892" max="5895" width="19" style="118" customWidth="true"/>
    <col min="5896" max="6144" width="6.88333333333333" style="118"/>
    <col min="6145" max="6145" width="22.8833333333333" style="118" customWidth="true"/>
    <col min="6146" max="6146" width="19" style="118" customWidth="true"/>
    <col min="6147" max="6147" width="20.5" style="118" customWidth="true"/>
    <col min="6148" max="6151" width="19" style="118" customWidth="true"/>
    <col min="6152" max="6400" width="6.88333333333333" style="118"/>
    <col min="6401" max="6401" width="22.8833333333333" style="118" customWidth="true"/>
    <col min="6402" max="6402" width="19" style="118" customWidth="true"/>
    <col min="6403" max="6403" width="20.5" style="118" customWidth="true"/>
    <col min="6404" max="6407" width="19" style="118" customWidth="true"/>
    <col min="6408" max="6656" width="6.88333333333333" style="118"/>
    <col min="6657" max="6657" width="22.8833333333333" style="118" customWidth="true"/>
    <col min="6658" max="6658" width="19" style="118" customWidth="true"/>
    <col min="6659" max="6659" width="20.5" style="118" customWidth="true"/>
    <col min="6660" max="6663" width="19" style="118" customWidth="true"/>
    <col min="6664" max="6912" width="6.88333333333333" style="118"/>
    <col min="6913" max="6913" width="22.8833333333333" style="118" customWidth="true"/>
    <col min="6914" max="6914" width="19" style="118" customWidth="true"/>
    <col min="6915" max="6915" width="20.5" style="118" customWidth="true"/>
    <col min="6916" max="6919" width="19" style="118" customWidth="true"/>
    <col min="6920" max="7168" width="6.88333333333333" style="118"/>
    <col min="7169" max="7169" width="22.8833333333333" style="118" customWidth="true"/>
    <col min="7170" max="7170" width="19" style="118" customWidth="true"/>
    <col min="7171" max="7171" width="20.5" style="118" customWidth="true"/>
    <col min="7172" max="7175" width="19" style="118" customWidth="true"/>
    <col min="7176" max="7424" width="6.88333333333333" style="118"/>
    <col min="7425" max="7425" width="22.8833333333333" style="118" customWidth="true"/>
    <col min="7426" max="7426" width="19" style="118" customWidth="true"/>
    <col min="7427" max="7427" width="20.5" style="118" customWidth="true"/>
    <col min="7428" max="7431" width="19" style="118" customWidth="true"/>
    <col min="7432" max="7680" width="6.88333333333333" style="118"/>
    <col min="7681" max="7681" width="22.8833333333333" style="118" customWidth="true"/>
    <col min="7682" max="7682" width="19" style="118" customWidth="true"/>
    <col min="7683" max="7683" width="20.5" style="118" customWidth="true"/>
    <col min="7684" max="7687" width="19" style="118" customWidth="true"/>
    <col min="7688" max="7936" width="6.88333333333333" style="118"/>
    <col min="7937" max="7937" width="22.8833333333333" style="118" customWidth="true"/>
    <col min="7938" max="7938" width="19" style="118" customWidth="true"/>
    <col min="7939" max="7939" width="20.5" style="118" customWidth="true"/>
    <col min="7940" max="7943" width="19" style="118" customWidth="true"/>
    <col min="7944" max="8192" width="6.88333333333333" style="118"/>
    <col min="8193" max="8193" width="22.8833333333333" style="118" customWidth="true"/>
    <col min="8194" max="8194" width="19" style="118" customWidth="true"/>
    <col min="8195" max="8195" width="20.5" style="118" customWidth="true"/>
    <col min="8196" max="8199" width="19" style="118" customWidth="true"/>
    <col min="8200" max="8448" width="6.88333333333333" style="118"/>
    <col min="8449" max="8449" width="22.8833333333333" style="118" customWidth="true"/>
    <col min="8450" max="8450" width="19" style="118" customWidth="true"/>
    <col min="8451" max="8451" width="20.5" style="118" customWidth="true"/>
    <col min="8452" max="8455" width="19" style="118" customWidth="true"/>
    <col min="8456" max="8704" width="6.88333333333333" style="118"/>
    <col min="8705" max="8705" width="22.8833333333333" style="118" customWidth="true"/>
    <col min="8706" max="8706" width="19" style="118" customWidth="true"/>
    <col min="8707" max="8707" width="20.5" style="118" customWidth="true"/>
    <col min="8708" max="8711" width="19" style="118" customWidth="true"/>
    <col min="8712" max="8960" width="6.88333333333333" style="118"/>
    <col min="8961" max="8961" width="22.8833333333333" style="118" customWidth="true"/>
    <col min="8962" max="8962" width="19" style="118" customWidth="true"/>
    <col min="8963" max="8963" width="20.5" style="118" customWidth="true"/>
    <col min="8964" max="8967" width="19" style="118" customWidth="true"/>
    <col min="8968" max="9216" width="6.88333333333333" style="118"/>
    <col min="9217" max="9217" width="22.8833333333333" style="118" customWidth="true"/>
    <col min="9218" max="9218" width="19" style="118" customWidth="true"/>
    <col min="9219" max="9219" width="20.5" style="118" customWidth="true"/>
    <col min="9220" max="9223" width="19" style="118" customWidth="true"/>
    <col min="9224" max="9472" width="6.88333333333333" style="118"/>
    <col min="9473" max="9473" width="22.8833333333333" style="118" customWidth="true"/>
    <col min="9474" max="9474" width="19" style="118" customWidth="true"/>
    <col min="9475" max="9475" width="20.5" style="118" customWidth="true"/>
    <col min="9476" max="9479" width="19" style="118" customWidth="true"/>
    <col min="9480" max="9728" width="6.88333333333333" style="118"/>
    <col min="9729" max="9729" width="22.8833333333333" style="118" customWidth="true"/>
    <col min="9730" max="9730" width="19" style="118" customWidth="true"/>
    <col min="9731" max="9731" width="20.5" style="118" customWidth="true"/>
    <col min="9732" max="9735" width="19" style="118" customWidth="true"/>
    <col min="9736" max="9984" width="6.88333333333333" style="118"/>
    <col min="9985" max="9985" width="22.8833333333333" style="118" customWidth="true"/>
    <col min="9986" max="9986" width="19" style="118" customWidth="true"/>
    <col min="9987" max="9987" width="20.5" style="118" customWidth="true"/>
    <col min="9988" max="9991" width="19" style="118" customWidth="true"/>
    <col min="9992" max="10240" width="6.88333333333333" style="118"/>
    <col min="10241" max="10241" width="22.8833333333333" style="118" customWidth="true"/>
    <col min="10242" max="10242" width="19" style="118" customWidth="true"/>
    <col min="10243" max="10243" width="20.5" style="118" customWidth="true"/>
    <col min="10244" max="10247" width="19" style="118" customWidth="true"/>
    <col min="10248" max="10496" width="6.88333333333333" style="118"/>
    <col min="10497" max="10497" width="22.8833333333333" style="118" customWidth="true"/>
    <col min="10498" max="10498" width="19" style="118" customWidth="true"/>
    <col min="10499" max="10499" width="20.5" style="118" customWidth="true"/>
    <col min="10500" max="10503" width="19" style="118" customWidth="true"/>
    <col min="10504" max="10752" width="6.88333333333333" style="118"/>
    <col min="10753" max="10753" width="22.8833333333333" style="118" customWidth="true"/>
    <col min="10754" max="10754" width="19" style="118" customWidth="true"/>
    <col min="10755" max="10755" width="20.5" style="118" customWidth="true"/>
    <col min="10756" max="10759" width="19" style="118" customWidth="true"/>
    <col min="10760" max="11008" width="6.88333333333333" style="118"/>
    <col min="11009" max="11009" width="22.8833333333333" style="118" customWidth="true"/>
    <col min="11010" max="11010" width="19" style="118" customWidth="true"/>
    <col min="11011" max="11011" width="20.5" style="118" customWidth="true"/>
    <col min="11012" max="11015" width="19" style="118" customWidth="true"/>
    <col min="11016" max="11264" width="6.88333333333333" style="118"/>
    <col min="11265" max="11265" width="22.8833333333333" style="118" customWidth="true"/>
    <col min="11266" max="11266" width="19" style="118" customWidth="true"/>
    <col min="11267" max="11267" width="20.5" style="118" customWidth="true"/>
    <col min="11268" max="11271" width="19" style="118" customWidth="true"/>
    <col min="11272" max="11520" width="6.88333333333333" style="118"/>
    <col min="11521" max="11521" width="22.8833333333333" style="118" customWidth="true"/>
    <col min="11522" max="11522" width="19" style="118" customWidth="true"/>
    <col min="11523" max="11523" width="20.5" style="118" customWidth="true"/>
    <col min="11524" max="11527" width="19" style="118" customWidth="true"/>
    <col min="11528" max="11776" width="6.88333333333333" style="118"/>
    <col min="11777" max="11777" width="22.8833333333333" style="118" customWidth="true"/>
    <col min="11778" max="11778" width="19" style="118" customWidth="true"/>
    <col min="11779" max="11779" width="20.5" style="118" customWidth="true"/>
    <col min="11780" max="11783" width="19" style="118" customWidth="true"/>
    <col min="11784" max="12032" width="6.88333333333333" style="118"/>
    <col min="12033" max="12033" width="22.8833333333333" style="118" customWidth="true"/>
    <col min="12034" max="12034" width="19" style="118" customWidth="true"/>
    <col min="12035" max="12035" width="20.5" style="118" customWidth="true"/>
    <col min="12036" max="12039" width="19" style="118" customWidth="true"/>
    <col min="12040" max="12288" width="6.88333333333333" style="118"/>
    <col min="12289" max="12289" width="22.8833333333333" style="118" customWidth="true"/>
    <col min="12290" max="12290" width="19" style="118" customWidth="true"/>
    <col min="12291" max="12291" width="20.5" style="118" customWidth="true"/>
    <col min="12292" max="12295" width="19" style="118" customWidth="true"/>
    <col min="12296" max="12544" width="6.88333333333333" style="118"/>
    <col min="12545" max="12545" width="22.8833333333333" style="118" customWidth="true"/>
    <col min="12546" max="12546" width="19" style="118" customWidth="true"/>
    <col min="12547" max="12547" width="20.5" style="118" customWidth="true"/>
    <col min="12548" max="12551" width="19" style="118" customWidth="true"/>
    <col min="12552" max="12800" width="6.88333333333333" style="118"/>
    <col min="12801" max="12801" width="22.8833333333333" style="118" customWidth="true"/>
    <col min="12802" max="12802" width="19" style="118" customWidth="true"/>
    <col min="12803" max="12803" width="20.5" style="118" customWidth="true"/>
    <col min="12804" max="12807" width="19" style="118" customWidth="true"/>
    <col min="12808" max="13056" width="6.88333333333333" style="118"/>
    <col min="13057" max="13057" width="22.8833333333333" style="118" customWidth="true"/>
    <col min="13058" max="13058" width="19" style="118" customWidth="true"/>
    <col min="13059" max="13059" width="20.5" style="118" customWidth="true"/>
    <col min="13060" max="13063" width="19" style="118" customWidth="true"/>
    <col min="13064" max="13312" width="6.88333333333333" style="118"/>
    <col min="13313" max="13313" width="22.8833333333333" style="118" customWidth="true"/>
    <col min="13314" max="13314" width="19" style="118" customWidth="true"/>
    <col min="13315" max="13315" width="20.5" style="118" customWidth="true"/>
    <col min="13316" max="13319" width="19" style="118" customWidth="true"/>
    <col min="13320" max="13568" width="6.88333333333333" style="118"/>
    <col min="13569" max="13569" width="22.8833333333333" style="118" customWidth="true"/>
    <col min="13570" max="13570" width="19" style="118" customWidth="true"/>
    <col min="13571" max="13571" width="20.5" style="118" customWidth="true"/>
    <col min="13572" max="13575" width="19" style="118" customWidth="true"/>
    <col min="13576" max="13824" width="6.88333333333333" style="118"/>
    <col min="13825" max="13825" width="22.8833333333333" style="118" customWidth="true"/>
    <col min="13826" max="13826" width="19" style="118" customWidth="true"/>
    <col min="13827" max="13827" width="20.5" style="118" customWidth="true"/>
    <col min="13828" max="13831" width="19" style="118" customWidth="true"/>
    <col min="13832" max="14080" width="6.88333333333333" style="118"/>
    <col min="14081" max="14081" width="22.8833333333333" style="118" customWidth="true"/>
    <col min="14082" max="14082" width="19" style="118" customWidth="true"/>
    <col min="14083" max="14083" width="20.5" style="118" customWidth="true"/>
    <col min="14084" max="14087" width="19" style="118" customWidth="true"/>
    <col min="14088" max="14336" width="6.88333333333333" style="118"/>
    <col min="14337" max="14337" width="22.8833333333333" style="118" customWidth="true"/>
    <col min="14338" max="14338" width="19" style="118" customWidth="true"/>
    <col min="14339" max="14339" width="20.5" style="118" customWidth="true"/>
    <col min="14340" max="14343" width="19" style="118" customWidth="true"/>
    <col min="14344" max="14592" width="6.88333333333333" style="118"/>
    <col min="14593" max="14593" width="22.8833333333333" style="118" customWidth="true"/>
    <col min="14594" max="14594" width="19" style="118" customWidth="true"/>
    <col min="14595" max="14595" width="20.5" style="118" customWidth="true"/>
    <col min="14596" max="14599" width="19" style="118" customWidth="true"/>
    <col min="14600" max="14848" width="6.88333333333333" style="118"/>
    <col min="14849" max="14849" width="22.8833333333333" style="118" customWidth="true"/>
    <col min="14850" max="14850" width="19" style="118" customWidth="true"/>
    <col min="14851" max="14851" width="20.5" style="118" customWidth="true"/>
    <col min="14852" max="14855" width="19" style="118" customWidth="true"/>
    <col min="14856" max="15104" width="6.88333333333333" style="118"/>
    <col min="15105" max="15105" width="22.8833333333333" style="118" customWidth="true"/>
    <col min="15106" max="15106" width="19" style="118" customWidth="true"/>
    <col min="15107" max="15107" width="20.5" style="118" customWidth="true"/>
    <col min="15108" max="15111" width="19" style="118" customWidth="true"/>
    <col min="15112" max="15360" width="6.88333333333333" style="118"/>
    <col min="15361" max="15361" width="22.8833333333333" style="118" customWidth="true"/>
    <col min="15362" max="15362" width="19" style="118" customWidth="true"/>
    <col min="15363" max="15363" width="20.5" style="118" customWidth="true"/>
    <col min="15364" max="15367" width="19" style="118" customWidth="true"/>
    <col min="15368" max="15616" width="6.88333333333333" style="118"/>
    <col min="15617" max="15617" width="22.8833333333333" style="118" customWidth="true"/>
    <col min="15618" max="15618" width="19" style="118" customWidth="true"/>
    <col min="15619" max="15619" width="20.5" style="118" customWidth="true"/>
    <col min="15620" max="15623" width="19" style="118" customWidth="true"/>
    <col min="15624" max="15872" width="6.88333333333333" style="118"/>
    <col min="15873" max="15873" width="22.8833333333333" style="118" customWidth="true"/>
    <col min="15874" max="15874" width="19" style="118" customWidth="true"/>
    <col min="15875" max="15875" width="20.5" style="118" customWidth="true"/>
    <col min="15876" max="15879" width="19" style="118" customWidth="true"/>
    <col min="15880" max="16128" width="6.88333333333333" style="118"/>
    <col min="16129" max="16129" width="22.8833333333333" style="118" customWidth="true"/>
    <col min="16130" max="16130" width="19" style="118" customWidth="true"/>
    <col min="16131" max="16131" width="20.5" style="118" customWidth="true"/>
    <col min="16132" max="16135" width="19" style="118" customWidth="true"/>
    <col min="16136" max="16384" width="6.88333333333333" style="118"/>
  </cols>
  <sheetData>
    <row r="1" s="116" customFormat="true" customHeight="true" spans="1:7">
      <c r="A1" s="2" t="s">
        <v>0</v>
      </c>
      <c r="B1" s="119"/>
      <c r="C1" s="119"/>
      <c r="D1" s="119"/>
      <c r="E1" s="119"/>
      <c r="F1" s="119"/>
      <c r="G1" s="119"/>
    </row>
    <row r="2" s="116" customFormat="true" ht="27.75" customHeight="true" spans="1:7">
      <c r="A2" s="120" t="s">
        <v>1</v>
      </c>
      <c r="B2" s="121"/>
      <c r="C2" s="121"/>
      <c r="D2" s="121"/>
      <c r="E2" s="121"/>
      <c r="F2" s="121"/>
      <c r="G2" s="121"/>
    </row>
    <row r="3" s="116" customFormat="true" customHeight="true" spans="1:7">
      <c r="A3" s="122"/>
      <c r="B3" s="123"/>
      <c r="C3" s="123"/>
      <c r="D3" s="123"/>
      <c r="E3" s="123"/>
      <c r="F3" s="123"/>
      <c r="G3" s="141"/>
    </row>
    <row r="4" s="116" customFormat="true" customHeight="true" spans="1:7">
      <c r="A4" s="124"/>
      <c r="B4" s="125"/>
      <c r="C4" s="125"/>
      <c r="D4" s="125"/>
      <c r="E4" s="125"/>
      <c r="F4" s="125"/>
      <c r="G4" s="142" t="s">
        <v>2</v>
      </c>
    </row>
    <row r="5" s="116" customFormat="true" customHeight="true" spans="1:7">
      <c r="A5" s="126" t="s">
        <v>3</v>
      </c>
      <c r="B5" s="126"/>
      <c r="C5" s="126" t="s">
        <v>4</v>
      </c>
      <c r="D5" s="126"/>
      <c r="E5" s="126"/>
      <c r="F5" s="126"/>
      <c r="G5" s="126"/>
    </row>
    <row r="6" s="116" customFormat="true" ht="45" customHeight="true" spans="1:7">
      <c r="A6" s="126" t="s">
        <v>5</v>
      </c>
      <c r="B6" s="126" t="s">
        <v>6</v>
      </c>
      <c r="C6" s="126" t="s">
        <v>5</v>
      </c>
      <c r="D6" s="126" t="s">
        <v>7</v>
      </c>
      <c r="E6" s="126" t="s">
        <v>8</v>
      </c>
      <c r="F6" s="126" t="s">
        <v>9</v>
      </c>
      <c r="G6" s="126" t="s">
        <v>10</v>
      </c>
    </row>
    <row r="7" s="116" customFormat="true" customHeight="true" spans="1:7">
      <c r="A7" s="127" t="s">
        <v>11</v>
      </c>
      <c r="B7" s="62">
        <f>SUM(B8:B10)</f>
        <v>2044.8</v>
      </c>
      <c r="C7" s="128" t="s">
        <v>12</v>
      </c>
      <c r="D7" s="129">
        <f>SUM(E7:G7)</f>
        <v>2240.33</v>
      </c>
      <c r="E7" s="129">
        <f>SUM(E8:E27)</f>
        <v>2240.33</v>
      </c>
      <c r="F7" s="129">
        <f>SUM(F8:F27)</f>
        <v>0</v>
      </c>
      <c r="G7" s="129">
        <f>SUM(G8:G27)</f>
        <v>0</v>
      </c>
    </row>
    <row r="8" s="116" customFormat="true" customHeight="true" spans="1:7">
      <c r="A8" s="130" t="s">
        <v>13</v>
      </c>
      <c r="B8" s="131">
        <v>2044.8</v>
      </c>
      <c r="C8" s="132" t="s">
        <v>14</v>
      </c>
      <c r="D8" s="129">
        <f t="shared" ref="D8:D29" si="0">SUM(E8:G8)</f>
        <v>861.55</v>
      </c>
      <c r="E8" s="52">
        <v>861.55</v>
      </c>
      <c r="F8" s="52"/>
      <c r="G8" s="52"/>
    </row>
    <row r="9" s="116" customFormat="true" customHeight="true" spans="1:7">
      <c r="A9" s="130" t="s">
        <v>15</v>
      </c>
      <c r="B9" s="131"/>
      <c r="C9" s="132" t="s">
        <v>16</v>
      </c>
      <c r="D9" s="129">
        <v>2721.32</v>
      </c>
      <c r="E9" s="52"/>
      <c r="F9" s="52"/>
      <c r="G9" s="52"/>
    </row>
    <row r="10" s="116" customFormat="true" customHeight="true" spans="1:7">
      <c r="A10" s="133" t="s">
        <v>17</v>
      </c>
      <c r="B10" s="131"/>
      <c r="C10" s="134" t="s">
        <v>18</v>
      </c>
      <c r="D10" s="129">
        <f>D9-D7</f>
        <v>480.99</v>
      </c>
      <c r="E10" s="52"/>
      <c r="F10" s="52"/>
      <c r="G10" s="52"/>
    </row>
    <row r="11" s="116" customFormat="true" customHeight="true" spans="1:7">
      <c r="A11" s="127" t="s">
        <v>19</v>
      </c>
      <c r="B11" s="62">
        <f>SUM(B12:B14)</f>
        <v>195.53</v>
      </c>
      <c r="C11" s="134" t="s">
        <v>20</v>
      </c>
      <c r="D11" s="129">
        <f t="shared" si="0"/>
        <v>0</v>
      </c>
      <c r="E11" s="52"/>
      <c r="F11" s="52"/>
      <c r="G11" s="52"/>
    </row>
    <row r="12" s="116" customFormat="true" customHeight="true" spans="1:7">
      <c r="A12" s="133" t="s">
        <v>13</v>
      </c>
      <c r="B12" s="131">
        <v>195.53</v>
      </c>
      <c r="C12" s="134" t="s">
        <v>21</v>
      </c>
      <c r="D12" s="129">
        <f t="shared" si="0"/>
        <v>0</v>
      </c>
      <c r="E12" s="52"/>
      <c r="F12" s="52"/>
      <c r="G12" s="52"/>
    </row>
    <row r="13" s="116" customFormat="true" customHeight="true" spans="1:7">
      <c r="A13" s="133" t="s">
        <v>15</v>
      </c>
      <c r="B13" s="131"/>
      <c r="C13" s="134" t="s">
        <v>22</v>
      </c>
      <c r="D13" s="129">
        <f t="shared" si="0"/>
        <v>64.33</v>
      </c>
      <c r="E13" s="143">
        <v>64.33</v>
      </c>
      <c r="F13" s="52"/>
      <c r="G13" s="52"/>
    </row>
    <row r="14" s="116" customFormat="true" customHeight="true" spans="1:13">
      <c r="A14" s="130" t="s">
        <v>17</v>
      </c>
      <c r="B14" s="131"/>
      <c r="C14" s="134" t="s">
        <v>23</v>
      </c>
      <c r="D14" s="129">
        <f t="shared" si="0"/>
        <v>335.97</v>
      </c>
      <c r="E14" s="52">
        <v>335.97</v>
      </c>
      <c r="F14" s="52"/>
      <c r="G14" s="52"/>
      <c r="M14" s="145"/>
    </row>
    <row r="15" s="116" customFormat="true" customHeight="true" spans="1:13">
      <c r="A15" s="135"/>
      <c r="B15" s="131"/>
      <c r="C15" s="134" t="s">
        <v>24</v>
      </c>
      <c r="D15" s="129">
        <f t="shared" si="0"/>
        <v>59.89</v>
      </c>
      <c r="E15" s="52">
        <v>59.89</v>
      </c>
      <c r="F15" s="52"/>
      <c r="G15" s="52"/>
      <c r="M15" s="145"/>
    </row>
    <row r="16" s="116" customFormat="true" customHeight="true" spans="1:13">
      <c r="A16" s="135"/>
      <c r="B16" s="131"/>
      <c r="C16" s="134" t="s">
        <v>25</v>
      </c>
      <c r="D16" s="129">
        <f t="shared" si="0"/>
        <v>50</v>
      </c>
      <c r="E16" s="52">
        <v>50</v>
      </c>
      <c r="F16" s="52"/>
      <c r="G16" s="52"/>
      <c r="M16" s="145"/>
    </row>
    <row r="17" s="116" customFormat="true" customHeight="true" spans="1:13">
      <c r="A17" s="135"/>
      <c r="B17" s="131"/>
      <c r="C17" s="134" t="s">
        <v>26</v>
      </c>
      <c r="D17" s="129">
        <f t="shared" si="0"/>
        <v>76.88</v>
      </c>
      <c r="E17" s="52">
        <v>76.88</v>
      </c>
      <c r="F17" s="52"/>
      <c r="G17" s="52"/>
      <c r="M17" s="145"/>
    </row>
    <row r="18" s="116" customFormat="true" customHeight="true" spans="1:13">
      <c r="A18" s="135"/>
      <c r="B18" s="131"/>
      <c r="C18" s="134" t="s">
        <v>27</v>
      </c>
      <c r="D18" s="129">
        <f t="shared" si="0"/>
        <v>668.42</v>
      </c>
      <c r="E18" s="52">
        <v>668.42</v>
      </c>
      <c r="F18" s="52"/>
      <c r="G18" s="52"/>
      <c r="M18" s="145"/>
    </row>
    <row r="19" s="116" customFormat="true" customHeight="true" spans="1:13">
      <c r="A19" s="135"/>
      <c r="B19" s="131"/>
      <c r="C19" s="134" t="s">
        <v>28</v>
      </c>
      <c r="D19" s="129">
        <f t="shared" si="0"/>
        <v>0</v>
      </c>
      <c r="E19" s="52"/>
      <c r="F19" s="52"/>
      <c r="G19" s="52"/>
      <c r="M19" s="145"/>
    </row>
    <row r="20" s="116" customFormat="true" customHeight="true" spans="1:13">
      <c r="A20" s="135"/>
      <c r="B20" s="131"/>
      <c r="C20" s="134" t="s">
        <v>29</v>
      </c>
      <c r="D20" s="129">
        <f t="shared" si="0"/>
        <v>0</v>
      </c>
      <c r="E20" s="52"/>
      <c r="F20" s="52"/>
      <c r="G20" s="52"/>
      <c r="M20" s="145"/>
    </row>
    <row r="21" s="116" customFormat="true" customHeight="true" spans="1:13">
      <c r="A21" s="135"/>
      <c r="B21" s="131"/>
      <c r="C21" s="134" t="s">
        <v>30</v>
      </c>
      <c r="D21" s="129">
        <f t="shared" si="0"/>
        <v>0</v>
      </c>
      <c r="E21" s="52"/>
      <c r="F21" s="52"/>
      <c r="G21" s="52"/>
      <c r="M21" s="145"/>
    </row>
    <row r="22" s="116" customFormat="true" customHeight="true" spans="1:13">
      <c r="A22" s="135"/>
      <c r="B22" s="131"/>
      <c r="C22" s="134" t="s">
        <v>31</v>
      </c>
      <c r="D22" s="129">
        <f t="shared" si="0"/>
        <v>0</v>
      </c>
      <c r="E22" s="52"/>
      <c r="F22" s="52"/>
      <c r="G22" s="52"/>
      <c r="M22" s="145"/>
    </row>
    <row r="23" s="116" customFormat="true" customHeight="true" spans="1:13">
      <c r="A23" s="135"/>
      <c r="B23" s="131"/>
      <c r="C23" s="134" t="s">
        <v>32</v>
      </c>
      <c r="D23" s="129">
        <f t="shared" si="0"/>
        <v>0</v>
      </c>
      <c r="E23" s="52"/>
      <c r="F23" s="52"/>
      <c r="G23" s="52"/>
      <c r="M23" s="145"/>
    </row>
    <row r="24" s="116" customFormat="true" customHeight="true" spans="1:7">
      <c r="A24" s="136"/>
      <c r="B24" s="137"/>
      <c r="C24" s="134" t="s">
        <v>33</v>
      </c>
      <c r="D24" s="129">
        <f t="shared" si="0"/>
        <v>113.29</v>
      </c>
      <c r="E24" s="62">
        <v>113.29</v>
      </c>
      <c r="F24" s="62"/>
      <c r="G24" s="62"/>
    </row>
    <row r="25" s="116" customFormat="true" customHeight="true" spans="1:7">
      <c r="A25" s="136"/>
      <c r="B25" s="137"/>
      <c r="C25" s="134" t="s">
        <v>34</v>
      </c>
      <c r="D25" s="129">
        <f t="shared" si="0"/>
        <v>0</v>
      </c>
      <c r="E25" s="62"/>
      <c r="F25" s="62"/>
      <c r="G25" s="62"/>
    </row>
    <row r="26" s="116" customFormat="true" customHeight="true" spans="1:7">
      <c r="A26" s="136"/>
      <c r="B26" s="137"/>
      <c r="C26" s="134" t="s">
        <v>35</v>
      </c>
      <c r="D26" s="129">
        <f t="shared" si="0"/>
        <v>0</v>
      </c>
      <c r="E26" s="62"/>
      <c r="F26" s="62"/>
      <c r="G26" s="62"/>
    </row>
    <row r="27" s="116" customFormat="true" customHeight="true" spans="1:7">
      <c r="A27" s="136"/>
      <c r="B27" s="137"/>
      <c r="C27" s="134" t="s">
        <v>36</v>
      </c>
      <c r="D27" s="129">
        <f t="shared" si="0"/>
        <v>10</v>
      </c>
      <c r="E27" s="62">
        <v>10</v>
      </c>
      <c r="F27" s="62"/>
      <c r="G27" s="62"/>
    </row>
    <row r="28" s="116" customFormat="true" customHeight="true" spans="1:7">
      <c r="A28" s="136"/>
      <c r="B28" s="137"/>
      <c r="C28" s="134" t="s">
        <v>37</v>
      </c>
      <c r="D28" s="129">
        <f t="shared" si="0"/>
        <v>0</v>
      </c>
      <c r="E28" s="62"/>
      <c r="F28" s="62"/>
      <c r="G28" s="62"/>
    </row>
    <row r="29" s="116" customFormat="true" customHeight="true" spans="1:7">
      <c r="A29" s="136"/>
      <c r="B29" s="137"/>
      <c r="C29" s="128" t="s">
        <v>38</v>
      </c>
      <c r="D29" s="129">
        <f t="shared" si="0"/>
        <v>0</v>
      </c>
      <c r="E29" s="129">
        <f>B8+B12-E7</f>
        <v>0</v>
      </c>
      <c r="F29" s="129">
        <f>B9+B13-F7</f>
        <v>0</v>
      </c>
      <c r="G29" s="129">
        <f>B10+B14-G7</f>
        <v>0</v>
      </c>
    </row>
    <row r="30" s="116" customFormat="true" customHeight="true" spans="1:7">
      <c r="A30" s="136"/>
      <c r="B30" s="137"/>
      <c r="C30" s="137"/>
      <c r="D30" s="129"/>
      <c r="E30" s="129"/>
      <c r="F30" s="129"/>
      <c r="G30" s="144"/>
    </row>
    <row r="31" s="116" customFormat="true" customHeight="true" spans="1:7">
      <c r="A31" s="127" t="s">
        <v>39</v>
      </c>
      <c r="B31" s="138">
        <f>B7+B11</f>
        <v>2240.33</v>
      </c>
      <c r="C31" s="139" t="s">
        <v>40</v>
      </c>
      <c r="D31" s="129">
        <f>SUM(D7+D29)</f>
        <v>2240.33</v>
      </c>
      <c r="E31" s="129">
        <f>SUM(E7+E29)</f>
        <v>2240.33</v>
      </c>
      <c r="F31" s="129">
        <f>SUM(F7+F29)</f>
        <v>0</v>
      </c>
      <c r="G31" s="129">
        <f>SUM(G7+G29)</f>
        <v>0</v>
      </c>
    </row>
    <row r="32" customHeight="true" spans="1:6">
      <c r="A32" s="140"/>
      <c r="B32" s="140"/>
      <c r="C32" s="140"/>
      <c r="D32" s="140"/>
      <c r="E32" s="140"/>
      <c r="F32" s="140"/>
    </row>
  </sheetData>
  <mergeCells count="2">
    <mergeCell ref="A5:B5"/>
    <mergeCell ref="C5:G5"/>
  </mergeCells>
  <printOptions horizontalCentered="true"/>
  <pageMargins left="0.393055555555556" right="0.393055555555556" top="0.393055555555556" bottom="0.393055555555556" header="0.5" footer="0.5"/>
  <pageSetup paperSize="9" scale="82"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75"/>
  <sheetViews>
    <sheetView workbookViewId="0">
      <selection activeCell="D7" sqref="D7"/>
    </sheetView>
  </sheetViews>
  <sheetFormatPr defaultColWidth="9" defaultRowHeight="14.25" outlineLevelCol="3"/>
  <cols>
    <col min="1" max="1" width="58.75" style="104" customWidth="true"/>
    <col min="2" max="4" width="25.75" style="104" customWidth="true"/>
    <col min="5" max="16383" width="9" style="104"/>
  </cols>
  <sheetData>
    <row r="1" spans="1:1">
      <c r="A1" s="104" t="s">
        <v>41</v>
      </c>
    </row>
    <row r="2" ht="27" spans="1:4">
      <c r="A2" s="105" t="s">
        <v>42</v>
      </c>
      <c r="B2" s="105"/>
      <c r="C2" s="105"/>
      <c r="D2" s="105"/>
    </row>
    <row r="3" spans="1:4">
      <c r="A3" s="103"/>
      <c r="B3" s="103"/>
      <c r="C3" s="103"/>
      <c r="D3" s="103"/>
    </row>
    <row r="4" spans="1:4">
      <c r="A4" s="106" t="s">
        <v>43</v>
      </c>
      <c r="B4" s="107"/>
      <c r="C4" s="103"/>
      <c r="D4" s="108" t="s">
        <v>44</v>
      </c>
    </row>
    <row r="5" ht="24" customHeight="true" spans="1:4">
      <c r="A5" s="109" t="s">
        <v>45</v>
      </c>
      <c r="B5" s="110" t="s">
        <v>7</v>
      </c>
      <c r="C5" s="111" t="s">
        <v>46</v>
      </c>
      <c r="D5" s="110" t="s">
        <v>47</v>
      </c>
    </row>
    <row r="6" ht="17.25" customHeight="true" spans="1:4">
      <c r="A6" s="112"/>
      <c r="B6" s="113" t="s">
        <v>48</v>
      </c>
      <c r="C6" s="113" t="s">
        <v>49</v>
      </c>
      <c r="D6" s="113" t="s">
        <v>50</v>
      </c>
    </row>
    <row r="7" s="103" customFormat="true" ht="17.25" customHeight="true" spans="1:4">
      <c r="A7" s="114" t="s">
        <v>51</v>
      </c>
      <c r="B7" s="115">
        <f>B10+B19+B25+B39+B47+B50+B55+B70+B73</f>
        <v>2240.33</v>
      </c>
      <c r="C7" s="115">
        <f>C10+C19+C25+C39+C47+C50+C55+C70+C73</f>
        <v>1616.99</v>
      </c>
      <c r="D7" s="115">
        <f>D10+D19+D25+D39+D47+D50+D55+D70+D73</f>
        <v>623.34</v>
      </c>
    </row>
    <row r="8" s="103" customFormat="true" ht="17.25" customHeight="true" spans="1:4">
      <c r="A8" s="114"/>
      <c r="B8" s="115"/>
      <c r="C8" s="115">
        <v>1360.61</v>
      </c>
      <c r="D8" s="115">
        <v>1360.71</v>
      </c>
    </row>
    <row r="9" s="103" customFormat="true" ht="17.25" customHeight="true" spans="1:4">
      <c r="A9" s="114"/>
      <c r="B9" s="115"/>
      <c r="C9" s="115">
        <f>C7-C8</f>
        <v>256.38</v>
      </c>
      <c r="D9" s="115">
        <f>D7-D8</f>
        <v>-737.37</v>
      </c>
    </row>
    <row r="10" s="103" customFormat="true" ht="17.25" customHeight="true" spans="1:4">
      <c r="A10" s="18" t="s">
        <v>52</v>
      </c>
      <c r="B10" s="115">
        <f>SUM(C10,D10)</f>
        <v>861.55</v>
      </c>
      <c r="C10" s="19">
        <v>851.65</v>
      </c>
      <c r="D10" s="19">
        <v>9.9</v>
      </c>
    </row>
    <row r="11" s="103" customFormat="true" ht="17.25" customHeight="true" spans="1:4">
      <c r="A11" s="20" t="s">
        <v>53</v>
      </c>
      <c r="B11" s="115">
        <f t="shared" ref="B11:B42" si="0">SUM(C11,D11)</f>
        <v>71.9</v>
      </c>
      <c r="C11" s="19">
        <v>70</v>
      </c>
      <c r="D11" s="19">
        <v>1.9</v>
      </c>
    </row>
    <row r="12" s="103" customFormat="true" ht="17.25" customHeight="true" spans="1:4">
      <c r="A12" s="21" t="s">
        <v>54</v>
      </c>
      <c r="B12" s="115">
        <f t="shared" si="0"/>
        <v>70</v>
      </c>
      <c r="C12" s="19">
        <v>70</v>
      </c>
      <c r="D12" s="19">
        <v>0</v>
      </c>
    </row>
    <row r="13" s="103" customFormat="true" ht="17.25" customHeight="true" spans="1:4">
      <c r="A13" s="21" t="s">
        <v>55</v>
      </c>
      <c r="B13" s="115">
        <f t="shared" si="0"/>
        <v>1.9</v>
      </c>
      <c r="C13" s="19">
        <v>0</v>
      </c>
      <c r="D13" s="19">
        <v>1.9</v>
      </c>
    </row>
    <row r="14" s="103" customFormat="true" ht="17.25" customHeight="true" spans="1:4">
      <c r="A14" s="20" t="s">
        <v>56</v>
      </c>
      <c r="B14" s="115">
        <f t="shared" si="0"/>
        <v>751.57</v>
      </c>
      <c r="C14" s="19">
        <v>743.57</v>
      </c>
      <c r="D14" s="19">
        <v>8</v>
      </c>
    </row>
    <row r="15" s="103" customFormat="true" ht="17.25" customHeight="true" spans="1:4">
      <c r="A15" s="21" t="s">
        <v>57</v>
      </c>
      <c r="B15" s="115">
        <f t="shared" si="0"/>
        <v>743.57</v>
      </c>
      <c r="C15" s="19">
        <v>743.57</v>
      </c>
      <c r="D15" s="19">
        <v>0</v>
      </c>
    </row>
    <row r="16" s="103" customFormat="true" ht="17.25" customHeight="true" spans="1:4">
      <c r="A16" s="21" t="s">
        <v>58</v>
      </c>
      <c r="B16" s="115">
        <f t="shared" si="0"/>
        <v>8</v>
      </c>
      <c r="C16" s="19">
        <v>0</v>
      </c>
      <c r="D16" s="19">
        <v>8</v>
      </c>
    </row>
    <row r="17" s="103" customFormat="true" ht="17.25" customHeight="true" spans="1:4">
      <c r="A17" s="20" t="s">
        <v>59</v>
      </c>
      <c r="B17" s="115">
        <f t="shared" si="0"/>
        <v>38.08</v>
      </c>
      <c r="C17" s="19">
        <v>38.08</v>
      </c>
      <c r="D17" s="19">
        <v>0</v>
      </c>
    </row>
    <row r="18" s="103" customFormat="true" ht="17.25" customHeight="true" spans="1:4">
      <c r="A18" s="21" t="s">
        <v>60</v>
      </c>
      <c r="B18" s="115">
        <f t="shared" si="0"/>
        <v>38.08</v>
      </c>
      <c r="C18" s="19">
        <v>38.08</v>
      </c>
      <c r="D18" s="19">
        <v>0</v>
      </c>
    </row>
    <row r="19" s="103" customFormat="true" ht="17.25" customHeight="true" spans="1:4">
      <c r="A19" s="18" t="s">
        <v>61</v>
      </c>
      <c r="B19" s="115">
        <f t="shared" si="0"/>
        <v>64.33</v>
      </c>
      <c r="C19" s="19">
        <v>58.85</v>
      </c>
      <c r="D19" s="19">
        <v>5.48</v>
      </c>
    </row>
    <row r="20" s="103" customFormat="true" ht="17.25" customHeight="true" spans="1:4">
      <c r="A20" s="20" t="s">
        <v>62</v>
      </c>
      <c r="B20" s="115">
        <f t="shared" si="0"/>
        <v>60.33</v>
      </c>
      <c r="C20" s="19">
        <v>58.85</v>
      </c>
      <c r="D20" s="19">
        <v>1.48</v>
      </c>
    </row>
    <row r="21" s="103" customFormat="true" ht="17.25" customHeight="true" spans="1:4">
      <c r="A21" s="21" t="s">
        <v>63</v>
      </c>
      <c r="B21" s="115">
        <f t="shared" si="0"/>
        <v>58.85</v>
      </c>
      <c r="C21" s="19">
        <v>58.85</v>
      </c>
      <c r="D21" s="19">
        <v>0</v>
      </c>
    </row>
    <row r="22" s="103" customFormat="true" ht="17.25" customHeight="true" spans="1:4">
      <c r="A22" s="21" t="s">
        <v>64</v>
      </c>
      <c r="B22" s="115">
        <f t="shared" si="0"/>
        <v>1.48</v>
      </c>
      <c r="C22" s="19">
        <v>0</v>
      </c>
      <c r="D22" s="19">
        <v>1.48</v>
      </c>
    </row>
    <row r="23" s="103" customFormat="true" ht="17.25" customHeight="true" spans="1:4">
      <c r="A23" s="20" t="s">
        <v>65</v>
      </c>
      <c r="B23" s="115">
        <f t="shared" si="0"/>
        <v>4</v>
      </c>
      <c r="C23" s="19">
        <v>0</v>
      </c>
      <c r="D23" s="19">
        <v>4</v>
      </c>
    </row>
    <row r="24" s="103" customFormat="true" ht="17.25" customHeight="true" spans="1:4">
      <c r="A24" s="21" t="s">
        <v>66</v>
      </c>
      <c r="B24" s="115">
        <f t="shared" si="0"/>
        <v>4</v>
      </c>
      <c r="C24" s="19">
        <v>0</v>
      </c>
      <c r="D24" s="19">
        <v>4</v>
      </c>
    </row>
    <row r="25" s="103" customFormat="true" ht="17.25" customHeight="true" spans="1:4">
      <c r="A25" s="18" t="s">
        <v>67</v>
      </c>
      <c r="B25" s="115">
        <f t="shared" si="0"/>
        <v>335.97</v>
      </c>
      <c r="C25" s="19">
        <v>331.24</v>
      </c>
      <c r="D25" s="19">
        <v>4.73</v>
      </c>
    </row>
    <row r="26" s="103" customFormat="true" ht="17.25" customHeight="true" spans="1:4">
      <c r="A26" s="20" t="s">
        <v>68</v>
      </c>
      <c r="B26" s="115">
        <f t="shared" si="0"/>
        <v>59.12</v>
      </c>
      <c r="C26" s="19">
        <v>59.12</v>
      </c>
      <c r="D26" s="19">
        <v>0</v>
      </c>
    </row>
    <row r="27" s="103" customFormat="true" ht="17.25" customHeight="true" spans="1:4">
      <c r="A27" s="21" t="s">
        <v>69</v>
      </c>
      <c r="B27" s="115">
        <f t="shared" si="0"/>
        <v>59.12</v>
      </c>
      <c r="C27" s="19">
        <v>59.12</v>
      </c>
      <c r="D27" s="19">
        <v>0</v>
      </c>
    </row>
    <row r="28" s="103" customFormat="true" ht="17.25" customHeight="true" spans="1:4">
      <c r="A28" s="20" t="s">
        <v>70</v>
      </c>
      <c r="B28" s="115">
        <f t="shared" si="0"/>
        <v>240.35</v>
      </c>
      <c r="C28" s="19">
        <v>240.35</v>
      </c>
      <c r="D28" s="19">
        <v>0</v>
      </c>
    </row>
    <row r="29" s="103" customFormat="true" ht="17.25" customHeight="true" spans="1:4">
      <c r="A29" s="21" t="s">
        <v>71</v>
      </c>
      <c r="B29" s="115">
        <f t="shared" si="0"/>
        <v>28.38</v>
      </c>
      <c r="C29" s="19">
        <v>28.38</v>
      </c>
      <c r="D29" s="19">
        <v>0</v>
      </c>
    </row>
    <row r="30" s="103" customFormat="true" ht="17.25" customHeight="true" spans="1:4">
      <c r="A30" s="21" t="s">
        <v>72</v>
      </c>
      <c r="B30" s="115">
        <f t="shared" si="0"/>
        <v>10.32</v>
      </c>
      <c r="C30" s="19">
        <v>10.32</v>
      </c>
      <c r="D30" s="19">
        <v>0</v>
      </c>
    </row>
    <row r="31" s="103" customFormat="true" ht="17.25" customHeight="true" spans="1:4">
      <c r="A31" s="21" t="s">
        <v>73</v>
      </c>
      <c r="B31" s="115">
        <f t="shared" si="0"/>
        <v>134.43</v>
      </c>
      <c r="C31" s="19">
        <v>134.43</v>
      </c>
      <c r="D31" s="19">
        <v>0</v>
      </c>
    </row>
    <row r="32" s="103" customFormat="true" ht="17.25" customHeight="true" spans="1:4">
      <c r="A32" s="21" t="s">
        <v>74</v>
      </c>
      <c r="B32" s="115">
        <f t="shared" si="0"/>
        <v>67.22</v>
      </c>
      <c r="C32" s="19">
        <v>67.22</v>
      </c>
      <c r="D32" s="19">
        <v>0</v>
      </c>
    </row>
    <row r="33" s="103" customFormat="true" ht="17.25" customHeight="true" spans="1:4">
      <c r="A33" s="20" t="s">
        <v>75</v>
      </c>
      <c r="B33" s="115">
        <f t="shared" si="0"/>
        <v>0.31</v>
      </c>
      <c r="C33" s="19">
        <v>0</v>
      </c>
      <c r="D33" s="19">
        <v>0.31</v>
      </c>
    </row>
    <row r="34" s="103" customFormat="true" ht="17.25" customHeight="true" spans="1:4">
      <c r="A34" s="21" t="s">
        <v>76</v>
      </c>
      <c r="B34" s="115">
        <f t="shared" si="0"/>
        <v>0.31</v>
      </c>
      <c r="C34" s="19">
        <v>0</v>
      </c>
      <c r="D34" s="19">
        <v>0.31</v>
      </c>
    </row>
    <row r="35" s="103" customFormat="true" ht="17.25" customHeight="true" spans="1:4">
      <c r="A35" s="20" t="s">
        <v>77</v>
      </c>
      <c r="B35" s="115">
        <f t="shared" si="0"/>
        <v>4.42</v>
      </c>
      <c r="C35" s="19">
        <v>0</v>
      </c>
      <c r="D35" s="19">
        <v>4.42</v>
      </c>
    </row>
    <row r="36" s="103" customFormat="true" ht="17.25" customHeight="true" spans="1:4">
      <c r="A36" s="21" t="s">
        <v>78</v>
      </c>
      <c r="B36" s="115">
        <f t="shared" si="0"/>
        <v>4.42</v>
      </c>
      <c r="C36" s="19">
        <v>0</v>
      </c>
      <c r="D36" s="19">
        <v>4.42</v>
      </c>
    </row>
    <row r="37" s="103" customFormat="true" ht="17.25" customHeight="true" spans="1:4">
      <c r="A37" s="20" t="s">
        <v>79</v>
      </c>
      <c r="B37" s="115">
        <f t="shared" si="0"/>
        <v>31.76</v>
      </c>
      <c r="C37" s="19">
        <v>31.76</v>
      </c>
      <c r="D37" s="19">
        <v>0</v>
      </c>
    </row>
    <row r="38" s="103" customFormat="true" ht="17.25" customHeight="true" spans="1:4">
      <c r="A38" s="21" t="s">
        <v>80</v>
      </c>
      <c r="B38" s="115">
        <f t="shared" si="0"/>
        <v>31.76</v>
      </c>
      <c r="C38" s="19">
        <v>31.76</v>
      </c>
      <c r="D38" s="19">
        <v>0</v>
      </c>
    </row>
    <row r="39" s="103" customFormat="true" ht="17.25" customHeight="true" spans="1:4">
      <c r="A39" s="18" t="s">
        <v>81</v>
      </c>
      <c r="B39" s="115">
        <f t="shared" si="0"/>
        <v>59.89</v>
      </c>
      <c r="C39" s="19">
        <v>58.44</v>
      </c>
      <c r="D39" s="19">
        <v>1.45</v>
      </c>
    </row>
    <row r="40" s="103" customFormat="true" ht="17.25" customHeight="true" spans="1:4">
      <c r="A40" s="20" t="s">
        <v>82</v>
      </c>
      <c r="B40" s="115">
        <f t="shared" si="0"/>
        <v>1.44</v>
      </c>
      <c r="C40" s="19">
        <v>0</v>
      </c>
      <c r="D40" s="19">
        <v>1.44</v>
      </c>
    </row>
    <row r="41" s="103" customFormat="true" ht="17.25" customHeight="true" spans="1:4">
      <c r="A41" s="21" t="s">
        <v>83</v>
      </c>
      <c r="B41" s="115">
        <f t="shared" si="0"/>
        <v>1.44</v>
      </c>
      <c r="C41" s="19">
        <v>0</v>
      </c>
      <c r="D41" s="19">
        <v>1.44</v>
      </c>
    </row>
    <row r="42" s="103" customFormat="true" ht="17.25" customHeight="true" spans="1:4">
      <c r="A42" s="20" t="s">
        <v>84</v>
      </c>
      <c r="B42" s="115">
        <f t="shared" si="0"/>
        <v>58.44</v>
      </c>
      <c r="C42" s="19">
        <v>58.44</v>
      </c>
      <c r="D42" s="19">
        <v>0</v>
      </c>
    </row>
    <row r="43" s="103" customFormat="true" ht="17.25" customHeight="true" spans="1:4">
      <c r="A43" s="21" t="s">
        <v>85</v>
      </c>
      <c r="B43" s="115">
        <f t="shared" ref="B43:B75" si="1">SUM(C43,D43)</f>
        <v>38.99</v>
      </c>
      <c r="C43" s="19">
        <v>38.99</v>
      </c>
      <c r="D43" s="19">
        <v>0</v>
      </c>
    </row>
    <row r="44" s="103" customFormat="true" ht="17.25" customHeight="true" spans="1:4">
      <c r="A44" s="21" t="s">
        <v>86</v>
      </c>
      <c r="B44" s="115">
        <f t="shared" si="1"/>
        <v>19.45</v>
      </c>
      <c r="C44" s="19">
        <v>19.45</v>
      </c>
      <c r="D44" s="19">
        <v>0</v>
      </c>
    </row>
    <row r="45" s="103" customFormat="true" ht="17.25" customHeight="true" spans="1:4">
      <c r="A45" s="20" t="s">
        <v>87</v>
      </c>
      <c r="B45" s="115">
        <f t="shared" si="1"/>
        <v>0.01</v>
      </c>
      <c r="C45" s="19">
        <v>0</v>
      </c>
      <c r="D45" s="19">
        <v>0.01</v>
      </c>
    </row>
    <row r="46" s="103" customFormat="true" ht="17.25" customHeight="true" spans="1:4">
      <c r="A46" s="21" t="s">
        <v>88</v>
      </c>
      <c r="B46" s="115">
        <f t="shared" si="1"/>
        <v>0.01</v>
      </c>
      <c r="C46" s="19">
        <v>0</v>
      </c>
      <c r="D46" s="19">
        <v>0.01</v>
      </c>
    </row>
    <row r="47" s="103" customFormat="true" ht="17.25" customHeight="true" spans="1:4">
      <c r="A47" s="18" t="s">
        <v>89</v>
      </c>
      <c r="B47" s="115">
        <f t="shared" si="1"/>
        <v>50</v>
      </c>
      <c r="C47" s="19">
        <v>0</v>
      </c>
      <c r="D47" s="19">
        <v>50</v>
      </c>
    </row>
    <row r="48" s="103" customFormat="true" ht="17.25" customHeight="true" spans="1:4">
      <c r="A48" s="20" t="s">
        <v>90</v>
      </c>
      <c r="B48" s="115">
        <f t="shared" si="1"/>
        <v>50</v>
      </c>
      <c r="C48" s="19">
        <v>0</v>
      </c>
      <c r="D48" s="19">
        <v>50</v>
      </c>
    </row>
    <row r="49" s="103" customFormat="true" ht="17.25" customHeight="true" spans="1:4">
      <c r="A49" s="21" t="s">
        <v>91</v>
      </c>
      <c r="B49" s="115">
        <f t="shared" si="1"/>
        <v>50</v>
      </c>
      <c r="C49" s="19">
        <v>0</v>
      </c>
      <c r="D49" s="19">
        <v>50</v>
      </c>
    </row>
    <row r="50" s="103" customFormat="true" ht="17.25" customHeight="true" spans="1:4">
      <c r="A50" s="18" t="s">
        <v>92</v>
      </c>
      <c r="B50" s="115">
        <f t="shared" si="1"/>
        <v>76.88</v>
      </c>
      <c r="C50" s="19">
        <v>26.88</v>
      </c>
      <c r="D50" s="19">
        <v>50</v>
      </c>
    </row>
    <row r="51" s="103" customFormat="true" ht="17.25" customHeight="true" spans="1:4">
      <c r="A51" s="20" t="s">
        <v>93</v>
      </c>
      <c r="B51" s="115">
        <f t="shared" si="1"/>
        <v>26.88</v>
      </c>
      <c r="C51" s="19">
        <v>26.88</v>
      </c>
      <c r="D51" s="19">
        <v>0</v>
      </c>
    </row>
    <row r="52" s="103" customFormat="true" ht="17.25" customHeight="true" spans="1:4">
      <c r="A52" s="21" t="s">
        <v>94</v>
      </c>
      <c r="B52" s="115">
        <f t="shared" si="1"/>
        <v>26.88</v>
      </c>
      <c r="C52" s="19">
        <v>26.88</v>
      </c>
      <c r="D52" s="19">
        <v>0</v>
      </c>
    </row>
    <row r="53" s="103" customFormat="true" ht="17.25" customHeight="true" spans="1:4">
      <c r="A53" s="20" t="s">
        <v>95</v>
      </c>
      <c r="B53" s="115">
        <f t="shared" si="1"/>
        <v>50</v>
      </c>
      <c r="C53" s="19">
        <v>0</v>
      </c>
      <c r="D53" s="19">
        <v>50</v>
      </c>
    </row>
    <row r="54" s="103" customFormat="true" ht="17.25" customHeight="true" spans="1:4">
      <c r="A54" s="21" t="s">
        <v>96</v>
      </c>
      <c r="B54" s="115">
        <f t="shared" si="1"/>
        <v>50</v>
      </c>
      <c r="C54" s="19">
        <v>0</v>
      </c>
      <c r="D54" s="19">
        <v>50</v>
      </c>
    </row>
    <row r="55" s="103" customFormat="true" ht="17.25" customHeight="true" spans="1:4">
      <c r="A55" s="18" t="s">
        <v>97</v>
      </c>
      <c r="B55" s="115">
        <f t="shared" si="1"/>
        <v>668.42</v>
      </c>
      <c r="C55" s="19">
        <v>176.64</v>
      </c>
      <c r="D55" s="19">
        <v>491.78</v>
      </c>
    </row>
    <row r="56" s="103" customFormat="true" ht="17.25" customHeight="true" spans="1:4">
      <c r="A56" s="20" t="s">
        <v>98</v>
      </c>
      <c r="B56" s="115">
        <f t="shared" si="1"/>
        <v>183.18</v>
      </c>
      <c r="C56" s="19">
        <v>176.64</v>
      </c>
      <c r="D56" s="19">
        <v>6.54</v>
      </c>
    </row>
    <row r="57" s="103" customFormat="true" ht="17.25" customHeight="true" spans="1:4">
      <c r="A57" s="21" t="s">
        <v>99</v>
      </c>
      <c r="B57" s="115">
        <f t="shared" si="1"/>
        <v>176.64</v>
      </c>
      <c r="C57" s="19">
        <v>176.64</v>
      </c>
      <c r="D57" s="19">
        <v>0</v>
      </c>
    </row>
    <row r="58" s="103" customFormat="true" ht="17.25" customHeight="true" spans="1:4">
      <c r="A58" s="21" t="s">
        <v>100</v>
      </c>
      <c r="B58" s="115">
        <f t="shared" si="1"/>
        <v>6.54</v>
      </c>
      <c r="C58" s="19">
        <v>0</v>
      </c>
      <c r="D58" s="19">
        <v>6.54</v>
      </c>
    </row>
    <row r="59" s="103" customFormat="true" ht="17.25" customHeight="true" spans="1:4">
      <c r="A59" s="20" t="s">
        <v>101</v>
      </c>
      <c r="B59" s="115">
        <f t="shared" si="1"/>
        <v>0.32</v>
      </c>
      <c r="C59" s="19">
        <v>0</v>
      </c>
      <c r="D59" s="19">
        <v>0.32</v>
      </c>
    </row>
    <row r="60" s="103" customFormat="true" ht="17.25" customHeight="true" spans="1:4">
      <c r="A60" s="21" t="s">
        <v>102</v>
      </c>
      <c r="B60" s="115">
        <f t="shared" si="1"/>
        <v>0.32</v>
      </c>
      <c r="C60" s="19">
        <v>0</v>
      </c>
      <c r="D60" s="19">
        <v>0.32</v>
      </c>
    </row>
    <row r="61" s="103" customFormat="true" ht="17.25" customHeight="true" spans="1:4">
      <c r="A61" s="20" t="s">
        <v>103</v>
      </c>
      <c r="B61" s="115">
        <f t="shared" si="1"/>
        <v>10.88</v>
      </c>
      <c r="C61" s="19">
        <v>0</v>
      </c>
      <c r="D61" s="19">
        <v>10.88</v>
      </c>
    </row>
    <row r="62" s="103" customFormat="true" ht="17.25" customHeight="true" spans="1:4">
      <c r="A62" s="21" t="s">
        <v>104</v>
      </c>
      <c r="B62" s="115">
        <f t="shared" si="1"/>
        <v>0.88</v>
      </c>
      <c r="C62" s="19">
        <v>0</v>
      </c>
      <c r="D62" s="19">
        <v>0.88</v>
      </c>
    </row>
    <row r="63" s="103" customFormat="true" ht="17.25" customHeight="true" spans="1:4">
      <c r="A63" s="21" t="s">
        <v>105</v>
      </c>
      <c r="B63" s="115">
        <f t="shared" si="1"/>
        <v>10</v>
      </c>
      <c r="C63" s="19">
        <v>0</v>
      </c>
      <c r="D63" s="19">
        <v>10</v>
      </c>
    </row>
    <row r="64" s="103" customFormat="true" ht="17.25" customHeight="true" spans="1:4">
      <c r="A64" s="20" t="s">
        <v>106</v>
      </c>
      <c r="B64" s="115">
        <f t="shared" si="1"/>
        <v>17.19</v>
      </c>
      <c r="C64" s="19">
        <v>0</v>
      </c>
      <c r="D64" s="19">
        <v>17.19</v>
      </c>
    </row>
    <row r="65" s="103" customFormat="true" ht="17.25" customHeight="true" spans="1:4">
      <c r="A65" s="21" t="s">
        <v>107</v>
      </c>
      <c r="B65" s="115">
        <f t="shared" si="1"/>
        <v>17.19</v>
      </c>
      <c r="C65" s="19">
        <v>0</v>
      </c>
      <c r="D65" s="19">
        <v>17.19</v>
      </c>
    </row>
    <row r="66" s="103" customFormat="true" ht="17.25" customHeight="true" spans="1:4">
      <c r="A66" s="20" t="s">
        <v>108</v>
      </c>
      <c r="B66" s="115">
        <f t="shared" si="1"/>
        <v>448.85</v>
      </c>
      <c r="C66" s="19">
        <v>0</v>
      </c>
      <c r="D66" s="19">
        <v>448.85</v>
      </c>
    </row>
    <row r="67" s="103" customFormat="true" ht="17.25" customHeight="true" spans="1:4">
      <c r="A67" s="21" t="s">
        <v>109</v>
      </c>
      <c r="B67" s="115">
        <f t="shared" si="1"/>
        <v>448.85</v>
      </c>
      <c r="C67" s="19">
        <v>0</v>
      </c>
      <c r="D67" s="19">
        <v>448.85</v>
      </c>
    </row>
    <row r="68" s="103" customFormat="true" ht="17.25" customHeight="true" spans="1:4">
      <c r="A68" s="20" t="s">
        <v>110</v>
      </c>
      <c r="B68" s="115">
        <f t="shared" si="1"/>
        <v>8</v>
      </c>
      <c r="C68" s="19">
        <v>0</v>
      </c>
      <c r="D68" s="19">
        <v>8</v>
      </c>
    </row>
    <row r="69" s="103" customFormat="true" ht="17.25" customHeight="true" spans="1:4">
      <c r="A69" s="21" t="s">
        <v>111</v>
      </c>
      <c r="B69" s="115">
        <f t="shared" si="1"/>
        <v>8</v>
      </c>
      <c r="C69" s="19">
        <v>0</v>
      </c>
      <c r="D69" s="19">
        <v>8</v>
      </c>
    </row>
    <row r="70" s="103" customFormat="true" ht="17.25" customHeight="true" spans="1:4">
      <c r="A70" s="18" t="s">
        <v>112</v>
      </c>
      <c r="B70" s="115">
        <f t="shared" si="1"/>
        <v>113.29</v>
      </c>
      <c r="C70" s="19">
        <v>113.29</v>
      </c>
      <c r="D70" s="19">
        <v>0</v>
      </c>
    </row>
    <row r="71" s="103" customFormat="true" ht="17.25" customHeight="true" spans="1:4">
      <c r="A71" s="20" t="s">
        <v>113</v>
      </c>
      <c r="B71" s="115">
        <f t="shared" si="1"/>
        <v>113.29</v>
      </c>
      <c r="C71" s="19">
        <v>113.29</v>
      </c>
      <c r="D71" s="19">
        <v>0</v>
      </c>
    </row>
    <row r="72" s="103" customFormat="true" ht="17.25" customHeight="true" spans="1:4">
      <c r="A72" s="21" t="s">
        <v>114</v>
      </c>
      <c r="B72" s="115">
        <f t="shared" si="1"/>
        <v>113.29</v>
      </c>
      <c r="C72" s="19">
        <v>113.29</v>
      </c>
      <c r="D72" s="19">
        <v>0</v>
      </c>
    </row>
    <row r="73" s="103" customFormat="true" ht="17.25" customHeight="true" spans="1:4">
      <c r="A73" s="18" t="s">
        <v>115</v>
      </c>
      <c r="B73" s="115">
        <f t="shared" si="1"/>
        <v>10</v>
      </c>
      <c r="C73" s="19">
        <v>0</v>
      </c>
      <c r="D73" s="19">
        <v>10</v>
      </c>
    </row>
    <row r="74" s="103" customFormat="true" ht="17.25" customHeight="true" spans="1:4">
      <c r="A74" s="20" t="s">
        <v>116</v>
      </c>
      <c r="B74" s="115">
        <f t="shared" si="1"/>
        <v>10</v>
      </c>
      <c r="C74" s="19">
        <v>0</v>
      </c>
      <c r="D74" s="19">
        <v>10</v>
      </c>
    </row>
    <row r="75" s="103" customFormat="true" ht="17.25" customHeight="true" spans="1:4">
      <c r="A75" s="21" t="s">
        <v>117</v>
      </c>
      <c r="B75" s="115">
        <f t="shared" si="1"/>
        <v>10</v>
      </c>
      <c r="C75" s="19">
        <v>0</v>
      </c>
      <c r="D75" s="19">
        <v>10</v>
      </c>
    </row>
  </sheetData>
  <mergeCells count="1">
    <mergeCell ref="A2:D2"/>
  </mergeCells>
  <printOptions horizontalCentered="true"/>
  <pageMargins left="0.708661417322835" right="0.708661417322835" top="0.41" bottom="0.32" header="0.31496062992126" footer="0.31496062992126"/>
  <pageSetup paperSize="9" scale="90" fitToHeight="0"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38"/>
  <sheetViews>
    <sheetView showGridLines="0" showZeros="0" workbookViewId="0">
      <selection activeCell="C2" sqref="C2"/>
    </sheetView>
  </sheetViews>
  <sheetFormatPr defaultColWidth="6.88333333333333" defaultRowHeight="20.1" customHeight="true"/>
  <cols>
    <col min="1" max="1" width="40.75" style="11" customWidth="true"/>
    <col min="2" max="2" width="24.25" style="11" customWidth="true"/>
    <col min="3" max="3" width="22.375" style="11" customWidth="true"/>
    <col min="4" max="4" width="22.125" style="11" customWidth="true"/>
    <col min="5" max="255" width="6.88333333333333" style="11"/>
    <col min="256" max="256" width="14.5" style="11" customWidth="true"/>
    <col min="257" max="257" width="33.3833333333333" style="11" customWidth="true"/>
    <col min="258" max="260" width="20.6333333333333" style="11" customWidth="true"/>
    <col min="261" max="511" width="6.88333333333333" style="11"/>
    <col min="512" max="512" width="14.5" style="11" customWidth="true"/>
    <col min="513" max="513" width="33.3833333333333" style="11" customWidth="true"/>
    <col min="514" max="516" width="20.6333333333333" style="11" customWidth="true"/>
    <col min="517" max="767" width="6.88333333333333" style="11"/>
    <col min="768" max="768" width="14.5" style="11" customWidth="true"/>
    <col min="769" max="769" width="33.3833333333333" style="11" customWidth="true"/>
    <col min="770" max="772" width="20.6333333333333" style="11" customWidth="true"/>
    <col min="773" max="1023" width="6.88333333333333" style="11"/>
    <col min="1024" max="1024" width="14.5" style="11" customWidth="true"/>
    <col min="1025" max="1025" width="33.3833333333333" style="11" customWidth="true"/>
    <col min="1026" max="1028" width="20.6333333333333" style="11" customWidth="true"/>
    <col min="1029" max="1279" width="6.88333333333333" style="11"/>
    <col min="1280" max="1280" width="14.5" style="11" customWidth="true"/>
    <col min="1281" max="1281" width="33.3833333333333" style="11" customWidth="true"/>
    <col min="1282" max="1284" width="20.6333333333333" style="11" customWidth="true"/>
    <col min="1285" max="1535" width="6.88333333333333" style="11"/>
    <col min="1536" max="1536" width="14.5" style="11" customWidth="true"/>
    <col min="1537" max="1537" width="33.3833333333333" style="11" customWidth="true"/>
    <col min="1538" max="1540" width="20.6333333333333" style="11" customWidth="true"/>
    <col min="1541" max="1791" width="6.88333333333333" style="11"/>
    <col min="1792" max="1792" width="14.5" style="11" customWidth="true"/>
    <col min="1793" max="1793" width="33.3833333333333" style="11" customWidth="true"/>
    <col min="1794" max="1796" width="20.6333333333333" style="11" customWidth="true"/>
    <col min="1797" max="2047" width="6.88333333333333" style="11"/>
    <col min="2048" max="2048" width="14.5" style="11" customWidth="true"/>
    <col min="2049" max="2049" width="33.3833333333333" style="11" customWidth="true"/>
    <col min="2050" max="2052" width="20.6333333333333" style="11" customWidth="true"/>
    <col min="2053" max="2303" width="6.88333333333333" style="11"/>
    <col min="2304" max="2304" width="14.5" style="11" customWidth="true"/>
    <col min="2305" max="2305" width="33.3833333333333" style="11" customWidth="true"/>
    <col min="2306" max="2308" width="20.6333333333333" style="11" customWidth="true"/>
    <col min="2309" max="2559" width="6.88333333333333" style="11"/>
    <col min="2560" max="2560" width="14.5" style="11" customWidth="true"/>
    <col min="2561" max="2561" width="33.3833333333333" style="11" customWidth="true"/>
    <col min="2562" max="2564" width="20.6333333333333" style="11" customWidth="true"/>
    <col min="2565" max="2815" width="6.88333333333333" style="11"/>
    <col min="2816" max="2816" width="14.5" style="11" customWidth="true"/>
    <col min="2817" max="2817" width="33.3833333333333" style="11" customWidth="true"/>
    <col min="2818" max="2820" width="20.6333333333333" style="11" customWidth="true"/>
    <col min="2821" max="3071" width="6.88333333333333" style="11"/>
    <col min="3072" max="3072" width="14.5" style="11" customWidth="true"/>
    <col min="3073" max="3073" width="33.3833333333333" style="11" customWidth="true"/>
    <col min="3074" max="3076" width="20.6333333333333" style="11" customWidth="true"/>
    <col min="3077" max="3327" width="6.88333333333333" style="11"/>
    <col min="3328" max="3328" width="14.5" style="11" customWidth="true"/>
    <col min="3329" max="3329" width="33.3833333333333" style="11" customWidth="true"/>
    <col min="3330" max="3332" width="20.6333333333333" style="11" customWidth="true"/>
    <col min="3333" max="3583" width="6.88333333333333" style="11"/>
    <col min="3584" max="3584" width="14.5" style="11" customWidth="true"/>
    <col min="3585" max="3585" width="33.3833333333333" style="11" customWidth="true"/>
    <col min="3586" max="3588" width="20.6333333333333" style="11" customWidth="true"/>
    <col min="3589" max="3839" width="6.88333333333333" style="11"/>
    <col min="3840" max="3840" width="14.5" style="11" customWidth="true"/>
    <col min="3841" max="3841" width="33.3833333333333" style="11" customWidth="true"/>
    <col min="3842" max="3844" width="20.6333333333333" style="11" customWidth="true"/>
    <col min="3845" max="4095" width="6.88333333333333" style="11"/>
    <col min="4096" max="4096" width="14.5" style="11" customWidth="true"/>
    <col min="4097" max="4097" width="33.3833333333333" style="11" customWidth="true"/>
    <col min="4098" max="4100" width="20.6333333333333" style="11" customWidth="true"/>
    <col min="4101" max="4351" width="6.88333333333333" style="11"/>
    <col min="4352" max="4352" width="14.5" style="11" customWidth="true"/>
    <col min="4353" max="4353" width="33.3833333333333" style="11" customWidth="true"/>
    <col min="4354" max="4356" width="20.6333333333333" style="11" customWidth="true"/>
    <col min="4357" max="4607" width="6.88333333333333" style="11"/>
    <col min="4608" max="4608" width="14.5" style="11" customWidth="true"/>
    <col min="4609" max="4609" width="33.3833333333333" style="11" customWidth="true"/>
    <col min="4610" max="4612" width="20.6333333333333" style="11" customWidth="true"/>
    <col min="4613" max="4863" width="6.88333333333333" style="11"/>
    <col min="4864" max="4864" width="14.5" style="11" customWidth="true"/>
    <col min="4865" max="4865" width="33.3833333333333" style="11" customWidth="true"/>
    <col min="4866" max="4868" width="20.6333333333333" style="11" customWidth="true"/>
    <col min="4869" max="5119" width="6.88333333333333" style="11"/>
    <col min="5120" max="5120" width="14.5" style="11" customWidth="true"/>
    <col min="5121" max="5121" width="33.3833333333333" style="11" customWidth="true"/>
    <col min="5122" max="5124" width="20.6333333333333" style="11" customWidth="true"/>
    <col min="5125" max="5375" width="6.88333333333333" style="11"/>
    <col min="5376" max="5376" width="14.5" style="11" customWidth="true"/>
    <col min="5377" max="5377" width="33.3833333333333" style="11" customWidth="true"/>
    <col min="5378" max="5380" width="20.6333333333333" style="11" customWidth="true"/>
    <col min="5381" max="5631" width="6.88333333333333" style="11"/>
    <col min="5632" max="5632" width="14.5" style="11" customWidth="true"/>
    <col min="5633" max="5633" width="33.3833333333333" style="11" customWidth="true"/>
    <col min="5634" max="5636" width="20.6333333333333" style="11" customWidth="true"/>
    <col min="5637" max="5887" width="6.88333333333333" style="11"/>
    <col min="5888" max="5888" width="14.5" style="11" customWidth="true"/>
    <col min="5889" max="5889" width="33.3833333333333" style="11" customWidth="true"/>
    <col min="5890" max="5892" width="20.6333333333333" style="11" customWidth="true"/>
    <col min="5893" max="6143" width="6.88333333333333" style="11"/>
    <col min="6144" max="6144" width="14.5" style="11" customWidth="true"/>
    <col min="6145" max="6145" width="33.3833333333333" style="11" customWidth="true"/>
    <col min="6146" max="6148" width="20.6333333333333" style="11" customWidth="true"/>
    <col min="6149" max="6399" width="6.88333333333333" style="11"/>
    <col min="6400" max="6400" width="14.5" style="11" customWidth="true"/>
    <col min="6401" max="6401" width="33.3833333333333" style="11" customWidth="true"/>
    <col min="6402" max="6404" width="20.6333333333333" style="11" customWidth="true"/>
    <col min="6405" max="6655" width="6.88333333333333" style="11"/>
    <col min="6656" max="6656" width="14.5" style="11" customWidth="true"/>
    <col min="6657" max="6657" width="33.3833333333333" style="11" customWidth="true"/>
    <col min="6658" max="6660" width="20.6333333333333" style="11" customWidth="true"/>
    <col min="6661" max="6911" width="6.88333333333333" style="11"/>
    <col min="6912" max="6912" width="14.5" style="11" customWidth="true"/>
    <col min="6913" max="6913" width="33.3833333333333" style="11" customWidth="true"/>
    <col min="6914" max="6916" width="20.6333333333333" style="11" customWidth="true"/>
    <col min="6917" max="7167" width="6.88333333333333" style="11"/>
    <col min="7168" max="7168" width="14.5" style="11" customWidth="true"/>
    <col min="7169" max="7169" width="33.3833333333333" style="11" customWidth="true"/>
    <col min="7170" max="7172" width="20.6333333333333" style="11" customWidth="true"/>
    <col min="7173" max="7423" width="6.88333333333333" style="11"/>
    <col min="7424" max="7424" width="14.5" style="11" customWidth="true"/>
    <col min="7425" max="7425" width="33.3833333333333" style="11" customWidth="true"/>
    <col min="7426" max="7428" width="20.6333333333333" style="11" customWidth="true"/>
    <col min="7429" max="7679" width="6.88333333333333" style="11"/>
    <col min="7680" max="7680" width="14.5" style="11" customWidth="true"/>
    <col min="7681" max="7681" width="33.3833333333333" style="11" customWidth="true"/>
    <col min="7682" max="7684" width="20.6333333333333" style="11" customWidth="true"/>
    <col min="7685" max="7935" width="6.88333333333333" style="11"/>
    <col min="7936" max="7936" width="14.5" style="11" customWidth="true"/>
    <col min="7937" max="7937" width="33.3833333333333" style="11" customWidth="true"/>
    <col min="7938" max="7940" width="20.6333333333333" style="11" customWidth="true"/>
    <col min="7941" max="8191" width="6.88333333333333" style="11"/>
    <col min="8192" max="8192" width="14.5" style="11" customWidth="true"/>
    <col min="8193" max="8193" width="33.3833333333333" style="11" customWidth="true"/>
    <col min="8194" max="8196" width="20.6333333333333" style="11" customWidth="true"/>
    <col min="8197" max="8447" width="6.88333333333333" style="11"/>
    <col min="8448" max="8448" width="14.5" style="11" customWidth="true"/>
    <col min="8449" max="8449" width="33.3833333333333" style="11" customWidth="true"/>
    <col min="8450" max="8452" width="20.6333333333333" style="11" customWidth="true"/>
    <col min="8453" max="8703" width="6.88333333333333" style="11"/>
    <col min="8704" max="8704" width="14.5" style="11" customWidth="true"/>
    <col min="8705" max="8705" width="33.3833333333333" style="11" customWidth="true"/>
    <col min="8706" max="8708" width="20.6333333333333" style="11" customWidth="true"/>
    <col min="8709" max="8959" width="6.88333333333333" style="11"/>
    <col min="8960" max="8960" width="14.5" style="11" customWidth="true"/>
    <col min="8961" max="8961" width="33.3833333333333" style="11" customWidth="true"/>
    <col min="8962" max="8964" width="20.6333333333333" style="11" customWidth="true"/>
    <col min="8965" max="9215" width="6.88333333333333" style="11"/>
    <col min="9216" max="9216" width="14.5" style="11" customWidth="true"/>
    <col min="9217" max="9217" width="33.3833333333333" style="11" customWidth="true"/>
    <col min="9218" max="9220" width="20.6333333333333" style="11" customWidth="true"/>
    <col min="9221" max="9471" width="6.88333333333333" style="11"/>
    <col min="9472" max="9472" width="14.5" style="11" customWidth="true"/>
    <col min="9473" max="9473" width="33.3833333333333" style="11" customWidth="true"/>
    <col min="9474" max="9476" width="20.6333333333333" style="11" customWidth="true"/>
    <col min="9477" max="9727" width="6.88333333333333" style="11"/>
    <col min="9728" max="9728" width="14.5" style="11" customWidth="true"/>
    <col min="9729" max="9729" width="33.3833333333333" style="11" customWidth="true"/>
    <col min="9730" max="9732" width="20.6333333333333" style="11" customWidth="true"/>
    <col min="9733" max="9983" width="6.88333333333333" style="11"/>
    <col min="9984" max="9984" width="14.5" style="11" customWidth="true"/>
    <col min="9985" max="9985" width="33.3833333333333" style="11" customWidth="true"/>
    <col min="9986" max="9988" width="20.6333333333333" style="11" customWidth="true"/>
    <col min="9989" max="10239" width="6.88333333333333" style="11"/>
    <col min="10240" max="10240" width="14.5" style="11" customWidth="true"/>
    <col min="10241" max="10241" width="33.3833333333333" style="11" customWidth="true"/>
    <col min="10242" max="10244" width="20.6333333333333" style="11" customWidth="true"/>
    <col min="10245" max="10495" width="6.88333333333333" style="11"/>
    <col min="10496" max="10496" width="14.5" style="11" customWidth="true"/>
    <col min="10497" max="10497" width="33.3833333333333" style="11" customWidth="true"/>
    <col min="10498" max="10500" width="20.6333333333333" style="11" customWidth="true"/>
    <col min="10501" max="10751" width="6.88333333333333" style="11"/>
    <col min="10752" max="10752" width="14.5" style="11" customWidth="true"/>
    <col min="10753" max="10753" width="33.3833333333333" style="11" customWidth="true"/>
    <col min="10754" max="10756" width="20.6333333333333" style="11" customWidth="true"/>
    <col min="10757" max="11007" width="6.88333333333333" style="11"/>
    <col min="11008" max="11008" width="14.5" style="11" customWidth="true"/>
    <col min="11009" max="11009" width="33.3833333333333" style="11" customWidth="true"/>
    <col min="11010" max="11012" width="20.6333333333333" style="11" customWidth="true"/>
    <col min="11013" max="11263" width="6.88333333333333" style="11"/>
    <col min="11264" max="11264" width="14.5" style="11" customWidth="true"/>
    <col min="11265" max="11265" width="33.3833333333333" style="11" customWidth="true"/>
    <col min="11266" max="11268" width="20.6333333333333" style="11" customWidth="true"/>
    <col min="11269" max="11519" width="6.88333333333333" style="11"/>
    <col min="11520" max="11520" width="14.5" style="11" customWidth="true"/>
    <col min="11521" max="11521" width="33.3833333333333" style="11" customWidth="true"/>
    <col min="11522" max="11524" width="20.6333333333333" style="11" customWidth="true"/>
    <col min="11525" max="11775" width="6.88333333333333" style="11"/>
    <col min="11776" max="11776" width="14.5" style="11" customWidth="true"/>
    <col min="11777" max="11777" width="33.3833333333333" style="11" customWidth="true"/>
    <col min="11778" max="11780" width="20.6333333333333" style="11" customWidth="true"/>
    <col min="11781" max="12031" width="6.88333333333333" style="11"/>
    <col min="12032" max="12032" width="14.5" style="11" customWidth="true"/>
    <col min="12033" max="12033" width="33.3833333333333" style="11" customWidth="true"/>
    <col min="12034" max="12036" width="20.6333333333333" style="11" customWidth="true"/>
    <col min="12037" max="12287" width="6.88333333333333" style="11"/>
    <col min="12288" max="12288" width="14.5" style="11" customWidth="true"/>
    <col min="12289" max="12289" width="33.3833333333333" style="11" customWidth="true"/>
    <col min="12290" max="12292" width="20.6333333333333" style="11" customWidth="true"/>
    <col min="12293" max="12543" width="6.88333333333333" style="11"/>
    <col min="12544" max="12544" width="14.5" style="11" customWidth="true"/>
    <col min="12545" max="12545" width="33.3833333333333" style="11" customWidth="true"/>
    <col min="12546" max="12548" width="20.6333333333333" style="11" customWidth="true"/>
    <col min="12549" max="12799" width="6.88333333333333" style="11"/>
    <col min="12800" max="12800" width="14.5" style="11" customWidth="true"/>
    <col min="12801" max="12801" width="33.3833333333333" style="11" customWidth="true"/>
    <col min="12802" max="12804" width="20.6333333333333" style="11" customWidth="true"/>
    <col min="12805" max="13055" width="6.88333333333333" style="11"/>
    <col min="13056" max="13056" width="14.5" style="11" customWidth="true"/>
    <col min="13057" max="13057" width="33.3833333333333" style="11" customWidth="true"/>
    <col min="13058" max="13060" width="20.6333333333333" style="11" customWidth="true"/>
    <col min="13061" max="13311" width="6.88333333333333" style="11"/>
    <col min="13312" max="13312" width="14.5" style="11" customWidth="true"/>
    <col min="13313" max="13313" width="33.3833333333333" style="11" customWidth="true"/>
    <col min="13314" max="13316" width="20.6333333333333" style="11" customWidth="true"/>
    <col min="13317" max="13567" width="6.88333333333333" style="11"/>
    <col min="13568" max="13568" width="14.5" style="11" customWidth="true"/>
    <col min="13569" max="13569" width="33.3833333333333" style="11" customWidth="true"/>
    <col min="13570" max="13572" width="20.6333333333333" style="11" customWidth="true"/>
    <col min="13573" max="13823" width="6.88333333333333" style="11"/>
    <col min="13824" max="13824" width="14.5" style="11" customWidth="true"/>
    <col min="13825" max="13825" width="33.3833333333333" style="11" customWidth="true"/>
    <col min="13826" max="13828" width="20.6333333333333" style="11" customWidth="true"/>
    <col min="13829" max="14079" width="6.88333333333333" style="11"/>
    <col min="14080" max="14080" width="14.5" style="11" customWidth="true"/>
    <col min="14081" max="14081" width="33.3833333333333" style="11" customWidth="true"/>
    <col min="14082" max="14084" width="20.6333333333333" style="11" customWidth="true"/>
    <col min="14085" max="14335" width="6.88333333333333" style="11"/>
    <col min="14336" max="14336" width="14.5" style="11" customWidth="true"/>
    <col min="14337" max="14337" width="33.3833333333333" style="11" customWidth="true"/>
    <col min="14338" max="14340" width="20.6333333333333" style="11" customWidth="true"/>
    <col min="14341" max="14591" width="6.88333333333333" style="11"/>
    <col min="14592" max="14592" width="14.5" style="11" customWidth="true"/>
    <col min="14593" max="14593" width="33.3833333333333" style="11" customWidth="true"/>
    <col min="14594" max="14596" width="20.6333333333333" style="11" customWidth="true"/>
    <col min="14597" max="14847" width="6.88333333333333" style="11"/>
    <col min="14848" max="14848" width="14.5" style="11" customWidth="true"/>
    <col min="14849" max="14849" width="33.3833333333333" style="11" customWidth="true"/>
    <col min="14850" max="14852" width="20.6333333333333" style="11" customWidth="true"/>
    <col min="14853" max="15103" width="6.88333333333333" style="11"/>
    <col min="15104" max="15104" width="14.5" style="11" customWidth="true"/>
    <col min="15105" max="15105" width="33.3833333333333" style="11" customWidth="true"/>
    <col min="15106" max="15108" width="20.6333333333333" style="11" customWidth="true"/>
    <col min="15109" max="15359" width="6.88333333333333" style="11"/>
    <col min="15360" max="15360" width="14.5" style="11" customWidth="true"/>
    <col min="15361" max="15361" width="33.3833333333333" style="11" customWidth="true"/>
    <col min="15362" max="15364" width="20.6333333333333" style="11" customWidth="true"/>
    <col min="15365" max="15615" width="6.88333333333333" style="11"/>
    <col min="15616" max="15616" width="14.5" style="11" customWidth="true"/>
    <col min="15617" max="15617" width="33.3833333333333" style="11" customWidth="true"/>
    <col min="15618" max="15620" width="20.6333333333333" style="11" customWidth="true"/>
    <col min="15621" max="15871" width="6.88333333333333" style="11"/>
    <col min="15872" max="15872" width="14.5" style="11" customWidth="true"/>
    <col min="15873" max="15873" width="33.3833333333333" style="11" customWidth="true"/>
    <col min="15874" max="15876" width="20.6333333333333" style="11" customWidth="true"/>
    <col min="15877" max="16127" width="6.88333333333333" style="11"/>
    <col min="16128" max="16128" width="14.5" style="11" customWidth="true"/>
    <col min="16129" max="16129" width="33.3833333333333" style="11" customWidth="true"/>
    <col min="16130" max="16132" width="20.6333333333333" style="11" customWidth="true"/>
    <col min="16133" max="16383" width="6.88333333333333" style="11"/>
  </cols>
  <sheetData>
    <row r="1" customHeight="true" spans="1:4">
      <c r="A1" s="12" t="s">
        <v>118</v>
      </c>
      <c r="D1" s="96"/>
    </row>
    <row r="2" ht="57" customHeight="true" spans="1:4">
      <c r="A2" s="97" t="s">
        <v>119</v>
      </c>
      <c r="B2" s="98"/>
      <c r="C2" s="98"/>
      <c r="D2" s="98"/>
    </row>
    <row r="3" customHeight="true" spans="1:4">
      <c r="A3" s="98"/>
      <c r="B3" s="98"/>
      <c r="C3" s="98"/>
      <c r="D3" s="98"/>
    </row>
    <row r="4" s="95" customFormat="true" customHeight="true" spans="1:4">
      <c r="A4" s="16"/>
      <c r="B4" s="16"/>
      <c r="C4" s="16"/>
      <c r="D4" s="99" t="s">
        <v>2</v>
      </c>
    </row>
    <row r="5" s="95" customFormat="true" customHeight="true" spans="1:4">
      <c r="A5" s="46"/>
      <c r="B5" s="46" t="s">
        <v>120</v>
      </c>
      <c r="C5" s="46"/>
      <c r="D5" s="46"/>
    </row>
    <row r="6" s="95" customFormat="true" customHeight="true" spans="1:4">
      <c r="A6" s="46" t="s">
        <v>121</v>
      </c>
      <c r="B6" s="46" t="s">
        <v>7</v>
      </c>
      <c r="C6" s="46" t="s">
        <v>122</v>
      </c>
      <c r="D6" s="46" t="s">
        <v>123</v>
      </c>
    </row>
    <row r="7" s="95" customFormat="true" customHeight="true" spans="1:9">
      <c r="A7" s="100" t="s">
        <v>124</v>
      </c>
      <c r="B7" s="54">
        <f>B8+B20+B36</f>
        <v>1616.99</v>
      </c>
      <c r="C7" s="54">
        <f>C8+C20+C36</f>
        <v>1388.36</v>
      </c>
      <c r="D7" s="54">
        <f>D8+D20+D36</f>
        <v>228.63</v>
      </c>
      <c r="I7" s="74"/>
    </row>
    <row r="8" s="95" customFormat="true" customHeight="true" spans="1:6">
      <c r="A8" s="31" t="s">
        <v>125</v>
      </c>
      <c r="B8" s="60">
        <f t="shared" ref="B8:B20" si="0">SUM(C8:D8)</f>
        <v>1349.66</v>
      </c>
      <c r="C8" s="101">
        <v>1349.66</v>
      </c>
      <c r="D8" s="102">
        <v>0</v>
      </c>
      <c r="F8" s="74"/>
    </row>
    <row r="9" s="95" customFormat="true" customHeight="true" spans="1:10">
      <c r="A9" s="33" t="s">
        <v>126</v>
      </c>
      <c r="B9" s="60">
        <f t="shared" si="0"/>
        <v>314.12</v>
      </c>
      <c r="C9" s="101">
        <v>314.12</v>
      </c>
      <c r="D9" s="102">
        <v>0</v>
      </c>
      <c r="E9" s="74"/>
      <c r="F9" s="74"/>
      <c r="J9" s="74"/>
    </row>
    <row r="10" s="95" customFormat="true" customHeight="true" spans="1:7">
      <c r="A10" s="33" t="s">
        <v>127</v>
      </c>
      <c r="B10" s="60">
        <f t="shared" si="0"/>
        <v>176.04</v>
      </c>
      <c r="C10" s="101">
        <v>176.04</v>
      </c>
      <c r="D10" s="102">
        <v>0</v>
      </c>
      <c r="E10" s="74"/>
      <c r="G10" s="74"/>
    </row>
    <row r="11" s="95" customFormat="true" customHeight="true" spans="1:7">
      <c r="A11" s="33" t="s">
        <v>128</v>
      </c>
      <c r="B11" s="60">
        <f t="shared" si="0"/>
        <v>265.96</v>
      </c>
      <c r="C11" s="101">
        <v>265.96</v>
      </c>
      <c r="D11" s="102">
        <v>0</v>
      </c>
      <c r="E11" s="74"/>
      <c r="G11" s="74"/>
    </row>
    <row r="12" s="95" customFormat="true" customHeight="true" spans="1:7">
      <c r="A12" s="33" t="s">
        <v>129</v>
      </c>
      <c r="B12" s="60">
        <f t="shared" si="0"/>
        <v>190.73</v>
      </c>
      <c r="C12" s="101">
        <v>190.73</v>
      </c>
      <c r="D12" s="102">
        <v>0</v>
      </c>
      <c r="E12" s="74"/>
      <c r="F12" s="74"/>
      <c r="G12" s="74"/>
    </row>
    <row r="13" s="95" customFormat="true" customHeight="true" spans="1:9">
      <c r="A13" s="33" t="s">
        <v>130</v>
      </c>
      <c r="B13" s="60">
        <f t="shared" si="0"/>
        <v>134.43</v>
      </c>
      <c r="C13" s="101">
        <v>134.43</v>
      </c>
      <c r="D13" s="102">
        <v>0</v>
      </c>
      <c r="E13" s="74"/>
      <c r="I13" s="74"/>
    </row>
    <row r="14" s="95" customFormat="true" customHeight="true" spans="1:10">
      <c r="A14" s="33" t="s">
        <v>131</v>
      </c>
      <c r="B14" s="60">
        <f t="shared" si="0"/>
        <v>67.22</v>
      </c>
      <c r="C14" s="101">
        <v>67.22</v>
      </c>
      <c r="D14" s="102">
        <v>0</v>
      </c>
      <c r="E14" s="74"/>
      <c r="F14" s="74"/>
      <c r="J14" s="74"/>
    </row>
    <row r="15" s="95" customFormat="true" customHeight="true" spans="1:10">
      <c r="A15" s="33" t="s">
        <v>132</v>
      </c>
      <c r="B15" s="60">
        <f t="shared" si="0"/>
        <v>58.44</v>
      </c>
      <c r="C15" s="101">
        <v>58.44</v>
      </c>
      <c r="D15" s="102">
        <v>0</v>
      </c>
      <c r="E15" s="74"/>
      <c r="F15" s="74"/>
      <c r="G15" s="74"/>
      <c r="J15" s="74"/>
    </row>
    <row r="16" s="95" customFormat="true" customHeight="true" spans="1:10">
      <c r="A16" s="33" t="s">
        <v>133</v>
      </c>
      <c r="B16" s="60">
        <f t="shared" si="0"/>
        <v>1.75</v>
      </c>
      <c r="C16" s="101">
        <v>1.75</v>
      </c>
      <c r="D16" s="102">
        <v>0</v>
      </c>
      <c r="E16" s="74"/>
      <c r="F16" s="74"/>
      <c r="J16" s="74"/>
    </row>
    <row r="17" s="95" customFormat="true" customHeight="true" spans="1:10">
      <c r="A17" s="33" t="s">
        <v>134</v>
      </c>
      <c r="B17" s="60">
        <f t="shared" si="0"/>
        <v>113.29</v>
      </c>
      <c r="C17" s="101">
        <v>113.29</v>
      </c>
      <c r="D17" s="102">
        <v>0</v>
      </c>
      <c r="E17" s="74"/>
      <c r="F17" s="74"/>
      <c r="J17" s="74"/>
    </row>
    <row r="18" s="95" customFormat="true" customHeight="true" spans="1:10">
      <c r="A18" s="33" t="s">
        <v>135</v>
      </c>
      <c r="B18" s="60">
        <f t="shared" si="0"/>
        <v>15.36</v>
      </c>
      <c r="C18" s="101">
        <v>15.36</v>
      </c>
      <c r="D18" s="102">
        <v>0</v>
      </c>
      <c r="E18" s="74"/>
      <c r="F18" s="74"/>
      <c r="J18" s="74"/>
    </row>
    <row r="19" s="95" customFormat="true" customHeight="true" spans="1:10">
      <c r="A19" s="33" t="s">
        <v>136</v>
      </c>
      <c r="B19" s="60">
        <f t="shared" si="0"/>
        <v>12.32</v>
      </c>
      <c r="C19" s="101">
        <v>12.32</v>
      </c>
      <c r="D19" s="102">
        <v>0</v>
      </c>
      <c r="E19" s="74"/>
      <c r="F19" s="74"/>
      <c r="H19" s="74"/>
      <c r="J19" s="74"/>
    </row>
    <row r="20" s="95" customFormat="true" customHeight="true" spans="1:10">
      <c r="A20" s="31" t="s">
        <v>137</v>
      </c>
      <c r="B20" s="60">
        <f t="shared" si="0"/>
        <v>228.63</v>
      </c>
      <c r="C20" s="101">
        <v>0</v>
      </c>
      <c r="D20" s="102">
        <v>228.63</v>
      </c>
      <c r="E20" s="74"/>
      <c r="F20" s="74"/>
      <c r="J20" s="74"/>
    </row>
    <row r="21" s="95" customFormat="true" customHeight="true" spans="1:10">
      <c r="A21" s="31"/>
      <c r="B21" s="60">
        <v>145.83</v>
      </c>
      <c r="C21" s="101"/>
      <c r="D21" s="102"/>
      <c r="E21" s="74"/>
      <c r="F21" s="74"/>
      <c r="J21" s="74"/>
    </row>
    <row r="22" s="95" customFormat="true" customHeight="true" spans="1:10">
      <c r="A22" s="31"/>
      <c r="B22" s="60">
        <f>B20-B21</f>
        <v>82.8</v>
      </c>
      <c r="C22" s="101"/>
      <c r="D22" s="102"/>
      <c r="E22" s="74"/>
      <c r="F22" s="74"/>
      <c r="J22" s="74"/>
    </row>
    <row r="23" s="95" customFormat="true" customHeight="true" spans="1:6">
      <c r="A23" s="33" t="s">
        <v>138</v>
      </c>
      <c r="B23" s="60">
        <f t="shared" ref="B23:B38" si="1">SUM(C23:D23)</f>
        <v>100.99</v>
      </c>
      <c r="C23" s="101">
        <v>0</v>
      </c>
      <c r="D23" s="102">
        <v>100.99</v>
      </c>
      <c r="E23" s="74"/>
      <c r="F23" s="74"/>
    </row>
    <row r="24" s="95" customFormat="true" customHeight="true" spans="1:13">
      <c r="A24" s="33" t="s">
        <v>139</v>
      </c>
      <c r="B24" s="60">
        <f t="shared" si="1"/>
        <v>5.5</v>
      </c>
      <c r="C24" s="101">
        <v>0</v>
      </c>
      <c r="D24" s="102">
        <v>5.5</v>
      </c>
      <c r="E24" s="74"/>
      <c r="F24" s="74"/>
      <c r="G24" s="74"/>
      <c r="M24" s="74"/>
    </row>
    <row r="25" s="95" customFormat="true" customHeight="true" spans="1:6">
      <c r="A25" s="33" t="s">
        <v>140</v>
      </c>
      <c r="B25" s="60">
        <f t="shared" si="1"/>
        <v>6.11</v>
      </c>
      <c r="C25" s="101">
        <v>0</v>
      </c>
      <c r="D25" s="102">
        <v>6.11</v>
      </c>
      <c r="E25" s="74"/>
      <c r="F25" s="74"/>
    </row>
    <row r="26" s="95" customFormat="true" customHeight="true" spans="1:9">
      <c r="A26" s="33" t="s">
        <v>141</v>
      </c>
      <c r="B26" s="60">
        <f t="shared" si="1"/>
        <v>12.5</v>
      </c>
      <c r="C26" s="101">
        <v>0</v>
      </c>
      <c r="D26" s="102">
        <v>12.5</v>
      </c>
      <c r="E26" s="74"/>
      <c r="G26" s="74"/>
      <c r="I26" s="74"/>
    </row>
    <row r="27" s="95" customFormat="true" customHeight="true" spans="1:7">
      <c r="A27" s="33" t="s">
        <v>142</v>
      </c>
      <c r="B27" s="60">
        <f t="shared" si="1"/>
        <v>24.47</v>
      </c>
      <c r="C27" s="101">
        <v>0</v>
      </c>
      <c r="D27" s="102">
        <v>24.47</v>
      </c>
      <c r="E27" s="74"/>
      <c r="F27" s="74"/>
      <c r="G27" s="74"/>
    </row>
    <row r="28" s="95" customFormat="true" customHeight="true" spans="1:5">
      <c r="A28" s="33" t="s">
        <v>143</v>
      </c>
      <c r="B28" s="60">
        <f t="shared" si="1"/>
        <v>3</v>
      </c>
      <c r="C28" s="101">
        <v>0</v>
      </c>
      <c r="D28" s="102">
        <v>3</v>
      </c>
      <c r="E28" s="74"/>
    </row>
    <row r="29" s="95" customFormat="true" customHeight="true" spans="1:11">
      <c r="A29" s="33" t="s">
        <v>144</v>
      </c>
      <c r="B29" s="60">
        <f t="shared" si="1"/>
        <v>2</v>
      </c>
      <c r="C29" s="101">
        <v>0</v>
      </c>
      <c r="D29" s="102">
        <v>2</v>
      </c>
      <c r="E29" s="74"/>
      <c r="F29" s="74"/>
      <c r="H29" s="74"/>
      <c r="K29" s="74"/>
    </row>
    <row r="30" s="95" customFormat="true" customHeight="true" spans="1:7">
      <c r="A30" s="33" t="s">
        <v>145</v>
      </c>
      <c r="B30" s="60">
        <f t="shared" si="1"/>
        <v>5.01</v>
      </c>
      <c r="C30" s="101">
        <v>0</v>
      </c>
      <c r="D30" s="102">
        <v>5.01</v>
      </c>
      <c r="E30" s="74"/>
      <c r="F30" s="74"/>
      <c r="G30" s="74"/>
    </row>
    <row r="31" s="95" customFormat="true" customHeight="true" spans="1:6">
      <c r="A31" s="33" t="s">
        <v>146</v>
      </c>
      <c r="B31" s="60">
        <f t="shared" si="1"/>
        <v>3</v>
      </c>
      <c r="C31" s="101">
        <v>0</v>
      </c>
      <c r="D31" s="102">
        <v>3</v>
      </c>
      <c r="E31" s="74"/>
      <c r="F31" s="74"/>
    </row>
    <row r="32" s="95" customFormat="true" customHeight="true" spans="1:6">
      <c r="A32" s="33" t="s">
        <v>147</v>
      </c>
      <c r="B32" s="60">
        <f t="shared" si="1"/>
        <v>3.77</v>
      </c>
      <c r="C32" s="101">
        <v>0</v>
      </c>
      <c r="D32" s="102">
        <v>3.77</v>
      </c>
      <c r="E32" s="74"/>
      <c r="F32" s="74"/>
    </row>
    <row r="33" s="95" customFormat="true" customHeight="true" spans="1:6">
      <c r="A33" s="33" t="s">
        <v>148</v>
      </c>
      <c r="B33" s="60">
        <f t="shared" si="1"/>
        <v>9.42</v>
      </c>
      <c r="C33" s="101">
        <v>0</v>
      </c>
      <c r="D33" s="102">
        <v>9.42</v>
      </c>
      <c r="E33" s="74"/>
      <c r="F33" s="74"/>
    </row>
    <row r="34" s="95" customFormat="true" customHeight="true" spans="1:15">
      <c r="A34" s="33" t="s">
        <v>149</v>
      </c>
      <c r="B34" s="60">
        <f t="shared" si="1"/>
        <v>10</v>
      </c>
      <c r="C34" s="101">
        <v>0</v>
      </c>
      <c r="D34" s="102">
        <v>10</v>
      </c>
      <c r="E34" s="74"/>
      <c r="F34" s="74"/>
      <c r="O34" s="74"/>
    </row>
    <row r="35" s="95" customFormat="true" customHeight="true" spans="1:10">
      <c r="A35" s="33" t="s">
        <v>150</v>
      </c>
      <c r="B35" s="60">
        <f t="shared" si="1"/>
        <v>42.86</v>
      </c>
      <c r="C35" s="101">
        <v>0</v>
      </c>
      <c r="D35" s="102">
        <v>42.86</v>
      </c>
      <c r="E35" s="74"/>
      <c r="F35" s="74"/>
      <c r="G35" s="74"/>
      <c r="J35" s="74"/>
    </row>
    <row r="36" s="95" customFormat="true" customHeight="true" spans="1:8">
      <c r="A36" s="31" t="s">
        <v>151</v>
      </c>
      <c r="B36" s="60">
        <f t="shared" si="1"/>
        <v>38.7</v>
      </c>
      <c r="C36" s="101">
        <v>38.7</v>
      </c>
      <c r="D36" s="102">
        <v>0</v>
      </c>
      <c r="E36" s="74"/>
      <c r="F36" s="74"/>
      <c r="G36" s="74"/>
      <c r="H36" s="74"/>
    </row>
    <row r="37" s="95" customFormat="true" customHeight="true" spans="1:9">
      <c r="A37" s="33" t="s">
        <v>152</v>
      </c>
      <c r="B37" s="60">
        <f t="shared" si="1"/>
        <v>34.5</v>
      </c>
      <c r="C37" s="101">
        <v>34.5</v>
      </c>
      <c r="D37" s="102">
        <v>0</v>
      </c>
      <c r="E37" s="74"/>
      <c r="F37" s="74"/>
      <c r="G37" s="74"/>
      <c r="H37" s="74"/>
      <c r="I37" s="74"/>
    </row>
    <row r="38" s="95" customFormat="true" customHeight="true" spans="1:7">
      <c r="A38" s="33" t="s">
        <v>153</v>
      </c>
      <c r="B38" s="60">
        <f t="shared" si="1"/>
        <v>4.2</v>
      </c>
      <c r="C38" s="101">
        <v>4.2</v>
      </c>
      <c r="D38" s="102">
        <v>0</v>
      </c>
      <c r="E38" s="74"/>
      <c r="F38" s="74"/>
      <c r="G38" s="74"/>
    </row>
  </sheetData>
  <mergeCells count="1">
    <mergeCell ref="B5:D5"/>
  </mergeCells>
  <printOptions horizontalCentered="true"/>
  <pageMargins left="0.590277777777778" right="0.590277777777778" top="0.590277777777778" bottom="0.786805555555556" header="0.5" footer="0.5"/>
  <pageSetup paperSize="9" scale="77" orientation="portrait"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23"/>
  <sheetViews>
    <sheetView showGridLines="0" showZeros="0" workbookViewId="0">
      <selection activeCell="E8" sqref="E8"/>
    </sheetView>
  </sheetViews>
  <sheetFormatPr defaultColWidth="6.88333333333333" defaultRowHeight="12.75" customHeight="true" outlineLevelCol="6"/>
  <cols>
    <col min="1" max="2" width="22.8833333333333" style="11" customWidth="true"/>
    <col min="3" max="5" width="20.3833333333333" style="11" customWidth="true"/>
    <col min="6" max="6" width="30" style="11" customWidth="true"/>
    <col min="7" max="7" width="26.3833333333333" style="11" customWidth="true"/>
    <col min="8" max="251" width="6.88333333333333" style="11"/>
    <col min="252" max="263" width="11.6333333333333" style="11" customWidth="true"/>
    <col min="264" max="507" width="6.88333333333333" style="11"/>
    <col min="508" max="519" width="11.6333333333333" style="11" customWidth="true"/>
    <col min="520" max="763" width="6.88333333333333" style="11"/>
    <col min="764" max="775" width="11.6333333333333" style="11" customWidth="true"/>
    <col min="776" max="1019" width="6.88333333333333" style="11"/>
    <col min="1020" max="1031" width="11.6333333333333" style="11" customWidth="true"/>
    <col min="1032" max="1275" width="6.88333333333333" style="11"/>
    <col min="1276" max="1287" width="11.6333333333333" style="11" customWidth="true"/>
    <col min="1288" max="1531" width="6.88333333333333" style="11"/>
    <col min="1532" max="1543" width="11.6333333333333" style="11" customWidth="true"/>
    <col min="1544" max="1787" width="6.88333333333333" style="11"/>
    <col min="1788" max="1799" width="11.6333333333333" style="11" customWidth="true"/>
    <col min="1800" max="2043" width="6.88333333333333" style="11"/>
    <col min="2044" max="2055" width="11.6333333333333" style="11" customWidth="true"/>
    <col min="2056" max="2299" width="6.88333333333333" style="11"/>
    <col min="2300" max="2311" width="11.6333333333333" style="11" customWidth="true"/>
    <col min="2312" max="2555" width="6.88333333333333" style="11"/>
    <col min="2556" max="2567" width="11.6333333333333" style="11" customWidth="true"/>
    <col min="2568" max="2811" width="6.88333333333333" style="11"/>
    <col min="2812" max="2823" width="11.6333333333333" style="11" customWidth="true"/>
    <col min="2824" max="3067" width="6.88333333333333" style="11"/>
    <col min="3068" max="3079" width="11.6333333333333" style="11" customWidth="true"/>
    <col min="3080" max="3323" width="6.88333333333333" style="11"/>
    <col min="3324" max="3335" width="11.6333333333333" style="11" customWidth="true"/>
    <col min="3336" max="3579" width="6.88333333333333" style="11"/>
    <col min="3580" max="3591" width="11.6333333333333" style="11" customWidth="true"/>
    <col min="3592" max="3835" width="6.88333333333333" style="11"/>
    <col min="3836" max="3847" width="11.6333333333333" style="11" customWidth="true"/>
    <col min="3848" max="4091" width="6.88333333333333" style="11"/>
    <col min="4092" max="4103" width="11.6333333333333" style="11" customWidth="true"/>
    <col min="4104" max="4347" width="6.88333333333333" style="11"/>
    <col min="4348" max="4359" width="11.6333333333333" style="11" customWidth="true"/>
    <col min="4360" max="4603" width="6.88333333333333" style="11"/>
    <col min="4604" max="4615" width="11.6333333333333" style="11" customWidth="true"/>
    <col min="4616" max="4859" width="6.88333333333333" style="11"/>
    <col min="4860" max="4871" width="11.6333333333333" style="11" customWidth="true"/>
    <col min="4872" max="5115" width="6.88333333333333" style="11"/>
    <col min="5116" max="5127" width="11.6333333333333" style="11" customWidth="true"/>
    <col min="5128" max="5371" width="6.88333333333333" style="11"/>
    <col min="5372" max="5383" width="11.6333333333333" style="11" customWidth="true"/>
    <col min="5384" max="5627" width="6.88333333333333" style="11"/>
    <col min="5628" max="5639" width="11.6333333333333" style="11" customWidth="true"/>
    <col min="5640" max="5883" width="6.88333333333333" style="11"/>
    <col min="5884" max="5895" width="11.6333333333333" style="11" customWidth="true"/>
    <col min="5896" max="6139" width="6.88333333333333" style="11"/>
    <col min="6140" max="6151" width="11.6333333333333" style="11" customWidth="true"/>
    <col min="6152" max="6395" width="6.88333333333333" style="11"/>
    <col min="6396" max="6407" width="11.6333333333333" style="11" customWidth="true"/>
    <col min="6408" max="6651" width="6.88333333333333" style="11"/>
    <col min="6652" max="6663" width="11.6333333333333" style="11" customWidth="true"/>
    <col min="6664" max="6907" width="6.88333333333333" style="11"/>
    <col min="6908" max="6919" width="11.6333333333333" style="11" customWidth="true"/>
    <col min="6920" max="7163" width="6.88333333333333" style="11"/>
    <col min="7164" max="7175" width="11.6333333333333" style="11" customWidth="true"/>
    <col min="7176" max="7419" width="6.88333333333333" style="11"/>
    <col min="7420" max="7431" width="11.6333333333333" style="11" customWidth="true"/>
    <col min="7432" max="7675" width="6.88333333333333" style="11"/>
    <col min="7676" max="7687" width="11.6333333333333" style="11" customWidth="true"/>
    <col min="7688" max="7931" width="6.88333333333333" style="11"/>
    <col min="7932" max="7943" width="11.6333333333333" style="11" customWidth="true"/>
    <col min="7944" max="8187" width="6.88333333333333" style="11"/>
    <col min="8188" max="8199" width="11.6333333333333" style="11" customWidth="true"/>
    <col min="8200" max="8443" width="6.88333333333333" style="11"/>
    <col min="8444" max="8455" width="11.6333333333333" style="11" customWidth="true"/>
    <col min="8456" max="8699" width="6.88333333333333" style="11"/>
    <col min="8700" max="8711" width="11.6333333333333" style="11" customWidth="true"/>
    <col min="8712" max="8955" width="6.88333333333333" style="11"/>
    <col min="8956" max="8967" width="11.6333333333333" style="11" customWidth="true"/>
    <col min="8968" max="9211" width="6.88333333333333" style="11"/>
    <col min="9212" max="9223" width="11.6333333333333" style="11" customWidth="true"/>
    <col min="9224" max="9467" width="6.88333333333333" style="11"/>
    <col min="9468" max="9479" width="11.6333333333333" style="11" customWidth="true"/>
    <col min="9480" max="9723" width="6.88333333333333" style="11"/>
    <col min="9724" max="9735" width="11.6333333333333" style="11" customWidth="true"/>
    <col min="9736" max="9979" width="6.88333333333333" style="11"/>
    <col min="9980" max="9991" width="11.6333333333333" style="11" customWidth="true"/>
    <col min="9992" max="10235" width="6.88333333333333" style="11"/>
    <col min="10236" max="10247" width="11.6333333333333" style="11" customWidth="true"/>
    <col min="10248" max="10491" width="6.88333333333333" style="11"/>
    <col min="10492" max="10503" width="11.6333333333333" style="11" customWidth="true"/>
    <col min="10504" max="10747" width="6.88333333333333" style="11"/>
    <col min="10748" max="10759" width="11.6333333333333" style="11" customWidth="true"/>
    <col min="10760" max="11003" width="6.88333333333333" style="11"/>
    <col min="11004" max="11015" width="11.6333333333333" style="11" customWidth="true"/>
    <col min="11016" max="11259" width="6.88333333333333" style="11"/>
    <col min="11260" max="11271" width="11.6333333333333" style="11" customWidth="true"/>
    <col min="11272" max="11515" width="6.88333333333333" style="11"/>
    <col min="11516" max="11527" width="11.6333333333333" style="11" customWidth="true"/>
    <col min="11528" max="11771" width="6.88333333333333" style="11"/>
    <col min="11772" max="11783" width="11.6333333333333" style="11" customWidth="true"/>
    <col min="11784" max="12027" width="6.88333333333333" style="11"/>
    <col min="12028" max="12039" width="11.6333333333333" style="11" customWidth="true"/>
    <col min="12040" max="12283" width="6.88333333333333" style="11"/>
    <col min="12284" max="12295" width="11.6333333333333" style="11" customWidth="true"/>
    <col min="12296" max="12539" width="6.88333333333333" style="11"/>
    <col min="12540" max="12551" width="11.6333333333333" style="11" customWidth="true"/>
    <col min="12552" max="12795" width="6.88333333333333" style="11"/>
    <col min="12796" max="12807" width="11.6333333333333" style="11" customWidth="true"/>
    <col min="12808" max="13051" width="6.88333333333333" style="11"/>
    <col min="13052" max="13063" width="11.6333333333333" style="11" customWidth="true"/>
    <col min="13064" max="13307" width="6.88333333333333" style="11"/>
    <col min="13308" max="13319" width="11.6333333333333" style="11" customWidth="true"/>
    <col min="13320" max="13563" width="6.88333333333333" style="11"/>
    <col min="13564" max="13575" width="11.6333333333333" style="11" customWidth="true"/>
    <col min="13576" max="13819" width="6.88333333333333" style="11"/>
    <col min="13820" max="13831" width="11.6333333333333" style="11" customWidth="true"/>
    <col min="13832" max="14075" width="6.88333333333333" style="11"/>
    <col min="14076" max="14087" width="11.6333333333333" style="11" customWidth="true"/>
    <col min="14088" max="14331" width="6.88333333333333" style="11"/>
    <col min="14332" max="14343" width="11.6333333333333" style="11" customWidth="true"/>
    <col min="14344" max="14587" width="6.88333333333333" style="11"/>
    <col min="14588" max="14599" width="11.6333333333333" style="11" customWidth="true"/>
    <col min="14600" max="14843" width="6.88333333333333" style="11"/>
    <col min="14844" max="14855" width="11.6333333333333" style="11" customWidth="true"/>
    <col min="14856" max="15099" width="6.88333333333333" style="11"/>
    <col min="15100" max="15111" width="11.6333333333333" style="11" customWidth="true"/>
    <col min="15112" max="15355" width="6.88333333333333" style="11"/>
    <col min="15356" max="15367" width="11.6333333333333" style="11" customWidth="true"/>
    <col min="15368" max="15611" width="6.88333333333333" style="11"/>
    <col min="15612" max="15623" width="11.6333333333333" style="11" customWidth="true"/>
    <col min="15624" max="15867" width="6.88333333333333" style="11"/>
    <col min="15868" max="15879" width="11.6333333333333" style="11" customWidth="true"/>
    <col min="15880" max="16123" width="6.88333333333333" style="11"/>
    <col min="16124" max="16135" width="11.6333333333333" style="11" customWidth="true"/>
    <col min="16136" max="16384" width="6.88333333333333" style="11"/>
  </cols>
  <sheetData>
    <row r="1" ht="20.1" customHeight="true" spans="1:7">
      <c r="A1" s="82" t="s">
        <v>154</v>
      </c>
      <c r="G1" s="90"/>
    </row>
    <row r="2" ht="33" spans="1:7">
      <c r="A2" s="83" t="s">
        <v>155</v>
      </c>
      <c r="B2" s="84"/>
      <c r="C2" s="84"/>
      <c r="D2" s="84"/>
      <c r="E2" s="84"/>
      <c r="F2" s="84"/>
      <c r="G2" s="91"/>
    </row>
    <row r="3" ht="20.1" customHeight="true" spans="1:7">
      <c r="A3" s="85"/>
      <c r="B3" s="86"/>
      <c r="C3" s="86"/>
      <c r="D3" s="86"/>
      <c r="E3" s="86"/>
      <c r="F3" s="92"/>
      <c r="G3" s="93"/>
    </row>
    <row r="4" ht="20.1" customHeight="true" spans="1:6">
      <c r="A4" s="87"/>
      <c r="B4" s="88"/>
      <c r="C4" s="88"/>
      <c r="D4" s="88"/>
      <c r="E4" s="88"/>
      <c r="F4" s="94" t="s">
        <v>2</v>
      </c>
    </row>
    <row r="5" ht="30" customHeight="true" spans="1:6">
      <c r="A5" s="46" t="s">
        <v>156</v>
      </c>
      <c r="B5" s="46"/>
      <c r="C5" s="46"/>
      <c r="D5" s="46"/>
      <c r="E5" s="46"/>
      <c r="F5" s="46"/>
    </row>
    <row r="6" ht="26" customHeight="true" spans="1:6">
      <c r="A6" s="46" t="s">
        <v>7</v>
      </c>
      <c r="B6" s="6" t="s">
        <v>157</v>
      </c>
      <c r="C6" s="46" t="s">
        <v>158</v>
      </c>
      <c r="D6" s="46"/>
      <c r="E6" s="46"/>
      <c r="F6" s="46" t="s">
        <v>159</v>
      </c>
    </row>
    <row r="7" ht="40" customHeight="true" spans="1:6">
      <c r="A7" s="46"/>
      <c r="B7" s="6"/>
      <c r="C7" s="46" t="s">
        <v>160</v>
      </c>
      <c r="D7" s="6" t="s">
        <v>161</v>
      </c>
      <c r="E7" s="6" t="s">
        <v>162</v>
      </c>
      <c r="F7" s="46"/>
    </row>
    <row r="8" ht="26" customHeight="true" spans="1:6">
      <c r="A8" s="89">
        <v>9.8</v>
      </c>
      <c r="B8" s="17"/>
      <c r="C8" s="89">
        <v>9.8</v>
      </c>
      <c r="D8" s="17"/>
      <c r="E8" s="17">
        <v>9.8</v>
      </c>
      <c r="F8" s="89"/>
    </row>
    <row r="9" ht="27" customHeight="true" spans="1:6">
      <c r="A9" s="46"/>
      <c r="B9" s="6"/>
      <c r="C9" s="46"/>
      <c r="D9" s="6"/>
      <c r="E9" s="6"/>
      <c r="F9" s="46"/>
    </row>
    <row r="10" ht="25" customHeight="true" spans="1:6">
      <c r="A10" s="46"/>
      <c r="B10" s="6"/>
      <c r="C10" s="46"/>
      <c r="D10" s="6"/>
      <c r="E10" s="6"/>
      <c r="F10" s="46"/>
    </row>
    <row r="11" ht="22.5" customHeight="true" spans="1:7">
      <c r="A11" s="54"/>
      <c r="B11" s="54"/>
      <c r="C11" s="54"/>
      <c r="D11" s="54"/>
      <c r="E11" s="54"/>
      <c r="F11" s="54"/>
      <c r="G11" s="24"/>
    </row>
    <row r="12" customHeight="true" spans="2:7">
      <c r="B12" s="24"/>
      <c r="C12" s="24"/>
      <c r="D12" s="24"/>
      <c r="E12" s="24"/>
      <c r="F12" s="24"/>
      <c r="G12" s="24"/>
    </row>
    <row r="13" customHeight="true" spans="2:7">
      <c r="B13" s="24"/>
      <c r="C13" s="24"/>
      <c r="D13" s="24"/>
      <c r="E13" s="24"/>
      <c r="F13" s="24"/>
      <c r="G13" s="24"/>
    </row>
    <row r="14" customHeight="true" spans="2:7">
      <c r="B14" s="24"/>
      <c r="C14" s="24"/>
      <c r="D14" s="24"/>
      <c r="E14" s="24"/>
      <c r="F14" s="24"/>
      <c r="G14" s="24"/>
    </row>
    <row r="15" customHeight="true" spans="2:4">
      <c r="B15" s="24"/>
      <c r="C15" s="24"/>
      <c r="D15" s="24"/>
    </row>
    <row r="16" customHeight="true" spans="2:6">
      <c r="B16" s="24"/>
      <c r="C16" s="24"/>
      <c r="D16" s="24"/>
      <c r="E16" s="24"/>
      <c r="F16" s="24"/>
    </row>
    <row r="17" customHeight="true" spans="2:4">
      <c r="B17" s="24"/>
      <c r="C17" s="24"/>
      <c r="D17" s="24"/>
    </row>
    <row r="18" customHeight="true" spans="5:7">
      <c r="E18" s="24"/>
      <c r="G18" s="24"/>
    </row>
    <row r="19" customHeight="true" spans="6:6">
      <c r="F19" s="24"/>
    </row>
    <row r="23" customHeight="true" spans="3:3">
      <c r="C23" s="24"/>
    </row>
  </sheetData>
  <mergeCells count="6">
    <mergeCell ref="A2:F2"/>
    <mergeCell ref="A5:F5"/>
    <mergeCell ref="C6:E6"/>
    <mergeCell ref="A6:A7"/>
    <mergeCell ref="B6:B7"/>
    <mergeCell ref="F6:F7"/>
  </mergeCells>
  <printOptions horizontalCentered="true"/>
  <pageMargins left="0.786805555555556" right="0.786805555555556" top="1" bottom="1" header="0.5" footer="0.5"/>
  <pageSetup paperSize="9" scale="88"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9"/>
  <sheetViews>
    <sheetView showGridLines="0" showZeros="0" workbookViewId="0">
      <selection activeCell="A10" sqref="A10"/>
    </sheetView>
  </sheetViews>
  <sheetFormatPr defaultColWidth="6.88333333333333" defaultRowHeight="12.75" customHeight="true" outlineLevelCol="3"/>
  <cols>
    <col min="1" max="1" width="45.6333333333333" style="11" customWidth="true"/>
    <col min="2" max="4" width="29.1333333333333" style="11" customWidth="true"/>
    <col min="5" max="255" width="6.88333333333333" style="11"/>
    <col min="256" max="256" width="19.5" style="11" customWidth="true"/>
    <col min="257" max="257" width="52.5" style="11" customWidth="true"/>
    <col min="258" max="260" width="18.25" style="11" customWidth="true"/>
    <col min="261" max="511" width="6.88333333333333" style="11"/>
    <col min="512" max="512" width="19.5" style="11" customWidth="true"/>
    <col min="513" max="513" width="52.5" style="11" customWidth="true"/>
    <col min="514" max="516" width="18.25" style="11" customWidth="true"/>
    <col min="517" max="767" width="6.88333333333333" style="11"/>
    <col min="768" max="768" width="19.5" style="11" customWidth="true"/>
    <col min="769" max="769" width="52.5" style="11" customWidth="true"/>
    <col min="770" max="772" width="18.25" style="11" customWidth="true"/>
    <col min="773" max="1023" width="6.88333333333333" style="11"/>
    <col min="1024" max="1024" width="19.5" style="11" customWidth="true"/>
    <col min="1025" max="1025" width="52.5" style="11" customWidth="true"/>
    <col min="1026" max="1028" width="18.25" style="11" customWidth="true"/>
    <col min="1029" max="1279" width="6.88333333333333" style="11"/>
    <col min="1280" max="1280" width="19.5" style="11" customWidth="true"/>
    <col min="1281" max="1281" width="52.5" style="11" customWidth="true"/>
    <col min="1282" max="1284" width="18.25" style="11" customWidth="true"/>
    <col min="1285" max="1535" width="6.88333333333333" style="11"/>
    <col min="1536" max="1536" width="19.5" style="11" customWidth="true"/>
    <col min="1537" max="1537" width="52.5" style="11" customWidth="true"/>
    <col min="1538" max="1540" width="18.25" style="11" customWidth="true"/>
    <col min="1541" max="1791" width="6.88333333333333" style="11"/>
    <col min="1792" max="1792" width="19.5" style="11" customWidth="true"/>
    <col min="1793" max="1793" width="52.5" style="11" customWidth="true"/>
    <col min="1794" max="1796" width="18.25" style="11" customWidth="true"/>
    <col min="1797" max="2047" width="6.88333333333333" style="11"/>
    <col min="2048" max="2048" width="19.5" style="11" customWidth="true"/>
    <col min="2049" max="2049" width="52.5" style="11" customWidth="true"/>
    <col min="2050" max="2052" width="18.25" style="11" customWidth="true"/>
    <col min="2053" max="2303" width="6.88333333333333" style="11"/>
    <col min="2304" max="2304" width="19.5" style="11" customWidth="true"/>
    <col min="2305" max="2305" width="52.5" style="11" customWidth="true"/>
    <col min="2306" max="2308" width="18.25" style="11" customWidth="true"/>
    <col min="2309" max="2559" width="6.88333333333333" style="11"/>
    <col min="2560" max="2560" width="19.5" style="11" customWidth="true"/>
    <col min="2561" max="2561" width="52.5" style="11" customWidth="true"/>
    <col min="2562" max="2564" width="18.25" style="11" customWidth="true"/>
    <col min="2565" max="2815" width="6.88333333333333" style="11"/>
    <col min="2816" max="2816" width="19.5" style="11" customWidth="true"/>
    <col min="2817" max="2817" width="52.5" style="11" customWidth="true"/>
    <col min="2818" max="2820" width="18.25" style="11" customWidth="true"/>
    <col min="2821" max="3071" width="6.88333333333333" style="11"/>
    <col min="3072" max="3072" width="19.5" style="11" customWidth="true"/>
    <col min="3073" max="3073" width="52.5" style="11" customWidth="true"/>
    <col min="3074" max="3076" width="18.25" style="11" customWidth="true"/>
    <col min="3077" max="3327" width="6.88333333333333" style="11"/>
    <col min="3328" max="3328" width="19.5" style="11" customWidth="true"/>
    <col min="3329" max="3329" width="52.5" style="11" customWidth="true"/>
    <col min="3330" max="3332" width="18.25" style="11" customWidth="true"/>
    <col min="3333" max="3583" width="6.88333333333333" style="11"/>
    <col min="3584" max="3584" width="19.5" style="11" customWidth="true"/>
    <col min="3585" max="3585" width="52.5" style="11" customWidth="true"/>
    <col min="3586" max="3588" width="18.25" style="11" customWidth="true"/>
    <col min="3589" max="3839" width="6.88333333333333" style="11"/>
    <col min="3840" max="3840" width="19.5" style="11" customWidth="true"/>
    <col min="3841" max="3841" width="52.5" style="11" customWidth="true"/>
    <col min="3842" max="3844" width="18.25" style="11" customWidth="true"/>
    <col min="3845" max="4095" width="6.88333333333333" style="11"/>
    <col min="4096" max="4096" width="19.5" style="11" customWidth="true"/>
    <col min="4097" max="4097" width="52.5" style="11" customWidth="true"/>
    <col min="4098" max="4100" width="18.25" style="11" customWidth="true"/>
    <col min="4101" max="4351" width="6.88333333333333" style="11"/>
    <col min="4352" max="4352" width="19.5" style="11" customWidth="true"/>
    <col min="4353" max="4353" width="52.5" style="11" customWidth="true"/>
    <col min="4354" max="4356" width="18.25" style="11" customWidth="true"/>
    <col min="4357" max="4607" width="6.88333333333333" style="11"/>
    <col min="4608" max="4608" width="19.5" style="11" customWidth="true"/>
    <col min="4609" max="4609" width="52.5" style="11" customWidth="true"/>
    <col min="4610" max="4612" width="18.25" style="11" customWidth="true"/>
    <col min="4613" max="4863" width="6.88333333333333" style="11"/>
    <col min="4864" max="4864" width="19.5" style="11" customWidth="true"/>
    <col min="4865" max="4865" width="52.5" style="11" customWidth="true"/>
    <col min="4866" max="4868" width="18.25" style="11" customWidth="true"/>
    <col min="4869" max="5119" width="6.88333333333333" style="11"/>
    <col min="5120" max="5120" width="19.5" style="11" customWidth="true"/>
    <col min="5121" max="5121" width="52.5" style="11" customWidth="true"/>
    <col min="5122" max="5124" width="18.25" style="11" customWidth="true"/>
    <col min="5125" max="5375" width="6.88333333333333" style="11"/>
    <col min="5376" max="5376" width="19.5" style="11" customWidth="true"/>
    <col min="5377" max="5377" width="52.5" style="11" customWidth="true"/>
    <col min="5378" max="5380" width="18.25" style="11" customWidth="true"/>
    <col min="5381" max="5631" width="6.88333333333333" style="11"/>
    <col min="5632" max="5632" width="19.5" style="11" customWidth="true"/>
    <col min="5633" max="5633" width="52.5" style="11" customWidth="true"/>
    <col min="5634" max="5636" width="18.25" style="11" customWidth="true"/>
    <col min="5637" max="5887" width="6.88333333333333" style="11"/>
    <col min="5888" max="5888" width="19.5" style="11" customWidth="true"/>
    <col min="5889" max="5889" width="52.5" style="11" customWidth="true"/>
    <col min="5890" max="5892" width="18.25" style="11" customWidth="true"/>
    <col min="5893" max="6143" width="6.88333333333333" style="11"/>
    <col min="6144" max="6144" width="19.5" style="11" customWidth="true"/>
    <col min="6145" max="6145" width="52.5" style="11" customWidth="true"/>
    <col min="6146" max="6148" width="18.25" style="11" customWidth="true"/>
    <col min="6149" max="6399" width="6.88333333333333" style="11"/>
    <col min="6400" max="6400" width="19.5" style="11" customWidth="true"/>
    <col min="6401" max="6401" width="52.5" style="11" customWidth="true"/>
    <col min="6402" max="6404" width="18.25" style="11" customWidth="true"/>
    <col min="6405" max="6655" width="6.88333333333333" style="11"/>
    <col min="6656" max="6656" width="19.5" style="11" customWidth="true"/>
    <col min="6657" max="6657" width="52.5" style="11" customWidth="true"/>
    <col min="6658" max="6660" width="18.25" style="11" customWidth="true"/>
    <col min="6661" max="6911" width="6.88333333333333" style="11"/>
    <col min="6912" max="6912" width="19.5" style="11" customWidth="true"/>
    <col min="6913" max="6913" width="52.5" style="11" customWidth="true"/>
    <col min="6914" max="6916" width="18.25" style="11" customWidth="true"/>
    <col min="6917" max="7167" width="6.88333333333333" style="11"/>
    <col min="7168" max="7168" width="19.5" style="11" customWidth="true"/>
    <col min="7169" max="7169" width="52.5" style="11" customWidth="true"/>
    <col min="7170" max="7172" width="18.25" style="11" customWidth="true"/>
    <col min="7173" max="7423" width="6.88333333333333" style="11"/>
    <col min="7424" max="7424" width="19.5" style="11" customWidth="true"/>
    <col min="7425" max="7425" width="52.5" style="11" customWidth="true"/>
    <col min="7426" max="7428" width="18.25" style="11" customWidth="true"/>
    <col min="7429" max="7679" width="6.88333333333333" style="11"/>
    <col min="7680" max="7680" width="19.5" style="11" customWidth="true"/>
    <col min="7681" max="7681" width="52.5" style="11" customWidth="true"/>
    <col min="7682" max="7684" width="18.25" style="11" customWidth="true"/>
    <col min="7685" max="7935" width="6.88333333333333" style="11"/>
    <col min="7936" max="7936" width="19.5" style="11" customWidth="true"/>
    <col min="7937" max="7937" width="52.5" style="11" customWidth="true"/>
    <col min="7938" max="7940" width="18.25" style="11" customWidth="true"/>
    <col min="7941" max="8191" width="6.88333333333333" style="11"/>
    <col min="8192" max="8192" width="19.5" style="11" customWidth="true"/>
    <col min="8193" max="8193" width="52.5" style="11" customWidth="true"/>
    <col min="8194" max="8196" width="18.25" style="11" customWidth="true"/>
    <col min="8197" max="8447" width="6.88333333333333" style="11"/>
    <col min="8448" max="8448" width="19.5" style="11" customWidth="true"/>
    <col min="8449" max="8449" width="52.5" style="11" customWidth="true"/>
    <col min="8450" max="8452" width="18.25" style="11" customWidth="true"/>
    <col min="8453" max="8703" width="6.88333333333333" style="11"/>
    <col min="8704" max="8704" width="19.5" style="11" customWidth="true"/>
    <col min="8705" max="8705" width="52.5" style="11" customWidth="true"/>
    <col min="8706" max="8708" width="18.25" style="11" customWidth="true"/>
    <col min="8709" max="8959" width="6.88333333333333" style="11"/>
    <col min="8960" max="8960" width="19.5" style="11" customWidth="true"/>
    <col min="8961" max="8961" width="52.5" style="11" customWidth="true"/>
    <col min="8962" max="8964" width="18.25" style="11" customWidth="true"/>
    <col min="8965" max="9215" width="6.88333333333333" style="11"/>
    <col min="9216" max="9216" width="19.5" style="11" customWidth="true"/>
    <col min="9217" max="9217" width="52.5" style="11" customWidth="true"/>
    <col min="9218" max="9220" width="18.25" style="11" customWidth="true"/>
    <col min="9221" max="9471" width="6.88333333333333" style="11"/>
    <col min="9472" max="9472" width="19.5" style="11" customWidth="true"/>
    <col min="9473" max="9473" width="52.5" style="11" customWidth="true"/>
    <col min="9474" max="9476" width="18.25" style="11" customWidth="true"/>
    <col min="9477" max="9727" width="6.88333333333333" style="11"/>
    <col min="9728" max="9728" width="19.5" style="11" customWidth="true"/>
    <col min="9729" max="9729" width="52.5" style="11" customWidth="true"/>
    <col min="9730" max="9732" width="18.25" style="11" customWidth="true"/>
    <col min="9733" max="9983" width="6.88333333333333" style="11"/>
    <col min="9984" max="9984" width="19.5" style="11" customWidth="true"/>
    <col min="9985" max="9985" width="52.5" style="11" customWidth="true"/>
    <col min="9986" max="9988" width="18.25" style="11" customWidth="true"/>
    <col min="9989" max="10239" width="6.88333333333333" style="11"/>
    <col min="10240" max="10240" width="19.5" style="11" customWidth="true"/>
    <col min="10241" max="10241" width="52.5" style="11" customWidth="true"/>
    <col min="10242" max="10244" width="18.25" style="11" customWidth="true"/>
    <col min="10245" max="10495" width="6.88333333333333" style="11"/>
    <col min="10496" max="10496" width="19.5" style="11" customWidth="true"/>
    <col min="10497" max="10497" width="52.5" style="11" customWidth="true"/>
    <col min="10498" max="10500" width="18.25" style="11" customWidth="true"/>
    <col min="10501" max="10751" width="6.88333333333333" style="11"/>
    <col min="10752" max="10752" width="19.5" style="11" customWidth="true"/>
    <col min="10753" max="10753" width="52.5" style="11" customWidth="true"/>
    <col min="10754" max="10756" width="18.25" style="11" customWidth="true"/>
    <col min="10757" max="11007" width="6.88333333333333" style="11"/>
    <col min="11008" max="11008" width="19.5" style="11" customWidth="true"/>
    <col min="11009" max="11009" width="52.5" style="11" customWidth="true"/>
    <col min="11010" max="11012" width="18.25" style="11" customWidth="true"/>
    <col min="11013" max="11263" width="6.88333333333333" style="11"/>
    <col min="11264" max="11264" width="19.5" style="11" customWidth="true"/>
    <col min="11265" max="11265" width="52.5" style="11" customWidth="true"/>
    <col min="11266" max="11268" width="18.25" style="11" customWidth="true"/>
    <col min="11269" max="11519" width="6.88333333333333" style="11"/>
    <col min="11520" max="11520" width="19.5" style="11" customWidth="true"/>
    <col min="11521" max="11521" width="52.5" style="11" customWidth="true"/>
    <col min="11522" max="11524" width="18.25" style="11" customWidth="true"/>
    <col min="11525" max="11775" width="6.88333333333333" style="11"/>
    <col min="11776" max="11776" width="19.5" style="11" customWidth="true"/>
    <col min="11777" max="11777" width="52.5" style="11" customWidth="true"/>
    <col min="11778" max="11780" width="18.25" style="11" customWidth="true"/>
    <col min="11781" max="12031" width="6.88333333333333" style="11"/>
    <col min="12032" max="12032" width="19.5" style="11" customWidth="true"/>
    <col min="12033" max="12033" width="52.5" style="11" customWidth="true"/>
    <col min="12034" max="12036" width="18.25" style="11" customWidth="true"/>
    <col min="12037" max="12287" width="6.88333333333333" style="11"/>
    <col min="12288" max="12288" width="19.5" style="11" customWidth="true"/>
    <col min="12289" max="12289" width="52.5" style="11" customWidth="true"/>
    <col min="12290" max="12292" width="18.25" style="11" customWidth="true"/>
    <col min="12293" max="12543" width="6.88333333333333" style="11"/>
    <col min="12544" max="12544" width="19.5" style="11" customWidth="true"/>
    <col min="12545" max="12545" width="52.5" style="11" customWidth="true"/>
    <col min="12546" max="12548" width="18.25" style="11" customWidth="true"/>
    <col min="12549" max="12799" width="6.88333333333333" style="11"/>
    <col min="12800" max="12800" width="19.5" style="11" customWidth="true"/>
    <col min="12801" max="12801" width="52.5" style="11" customWidth="true"/>
    <col min="12802" max="12804" width="18.25" style="11" customWidth="true"/>
    <col min="12805" max="13055" width="6.88333333333333" style="11"/>
    <col min="13056" max="13056" width="19.5" style="11" customWidth="true"/>
    <col min="13057" max="13057" width="52.5" style="11" customWidth="true"/>
    <col min="13058" max="13060" width="18.25" style="11" customWidth="true"/>
    <col min="13061" max="13311" width="6.88333333333333" style="11"/>
    <col min="13312" max="13312" width="19.5" style="11" customWidth="true"/>
    <col min="13313" max="13313" width="52.5" style="11" customWidth="true"/>
    <col min="13314" max="13316" width="18.25" style="11" customWidth="true"/>
    <col min="13317" max="13567" width="6.88333333333333" style="11"/>
    <col min="13568" max="13568" width="19.5" style="11" customWidth="true"/>
    <col min="13569" max="13569" width="52.5" style="11" customWidth="true"/>
    <col min="13570" max="13572" width="18.25" style="11" customWidth="true"/>
    <col min="13573" max="13823" width="6.88333333333333" style="11"/>
    <col min="13824" max="13824" width="19.5" style="11" customWidth="true"/>
    <col min="13825" max="13825" width="52.5" style="11" customWidth="true"/>
    <col min="13826" max="13828" width="18.25" style="11" customWidth="true"/>
    <col min="13829" max="14079" width="6.88333333333333" style="11"/>
    <col min="14080" max="14080" width="19.5" style="11" customWidth="true"/>
    <col min="14081" max="14081" width="52.5" style="11" customWidth="true"/>
    <col min="14082" max="14084" width="18.25" style="11" customWidth="true"/>
    <col min="14085" max="14335" width="6.88333333333333" style="11"/>
    <col min="14336" max="14336" width="19.5" style="11" customWidth="true"/>
    <col min="14337" max="14337" width="52.5" style="11" customWidth="true"/>
    <col min="14338" max="14340" width="18.25" style="11" customWidth="true"/>
    <col min="14341" max="14591" width="6.88333333333333" style="11"/>
    <col min="14592" max="14592" width="19.5" style="11" customWidth="true"/>
    <col min="14593" max="14593" width="52.5" style="11" customWidth="true"/>
    <col min="14594" max="14596" width="18.25" style="11" customWidth="true"/>
    <col min="14597" max="14847" width="6.88333333333333" style="11"/>
    <col min="14848" max="14848" width="19.5" style="11" customWidth="true"/>
    <col min="14849" max="14849" width="52.5" style="11" customWidth="true"/>
    <col min="14850" max="14852" width="18.25" style="11" customWidth="true"/>
    <col min="14853" max="15103" width="6.88333333333333" style="11"/>
    <col min="15104" max="15104" width="19.5" style="11" customWidth="true"/>
    <col min="15105" max="15105" width="52.5" style="11" customWidth="true"/>
    <col min="15106" max="15108" width="18.25" style="11" customWidth="true"/>
    <col min="15109" max="15359" width="6.88333333333333" style="11"/>
    <col min="15360" max="15360" width="19.5" style="11" customWidth="true"/>
    <col min="15361" max="15361" width="52.5" style="11" customWidth="true"/>
    <col min="15362" max="15364" width="18.25" style="11" customWidth="true"/>
    <col min="15365" max="15615" width="6.88333333333333" style="11"/>
    <col min="15616" max="15616" width="19.5" style="11" customWidth="true"/>
    <col min="15617" max="15617" width="52.5" style="11" customWidth="true"/>
    <col min="15618" max="15620" width="18.25" style="11" customWidth="true"/>
    <col min="15621" max="15871" width="6.88333333333333" style="11"/>
    <col min="15872" max="15872" width="19.5" style="11" customWidth="true"/>
    <col min="15873" max="15873" width="52.5" style="11" customWidth="true"/>
    <col min="15874" max="15876" width="18.25" style="11" customWidth="true"/>
    <col min="15877" max="16127" width="6.88333333333333" style="11"/>
    <col min="16128" max="16128" width="19.5" style="11" customWidth="true"/>
    <col min="16129" max="16129" width="52.5" style="11" customWidth="true"/>
    <col min="16130" max="16132" width="18.25" style="11" customWidth="true"/>
    <col min="16133" max="16383" width="6.88333333333333" style="11"/>
  </cols>
  <sheetData>
    <row r="1" ht="20.1" customHeight="true" spans="1:4">
      <c r="A1" s="12" t="s">
        <v>163</v>
      </c>
      <c r="D1" s="40"/>
    </row>
    <row r="2" spans="1:4">
      <c r="A2" s="75" t="s">
        <v>164</v>
      </c>
      <c r="B2" s="75"/>
      <c r="C2" s="75"/>
      <c r="D2" s="75"/>
    </row>
    <row r="3" ht="20.1" customHeight="true" spans="1:4">
      <c r="A3" s="75"/>
      <c r="B3" s="75"/>
      <c r="C3" s="75"/>
      <c r="D3" s="75"/>
    </row>
    <row r="4" ht="20.1" customHeight="true" spans="1:4">
      <c r="A4" s="76"/>
      <c r="B4" s="76"/>
      <c r="C4" s="76"/>
      <c r="D4" s="77" t="s">
        <v>2</v>
      </c>
    </row>
    <row r="5" ht="20.1" customHeight="true" spans="1:4">
      <c r="A5" s="78" t="s">
        <v>165</v>
      </c>
      <c r="B5" s="46" t="s">
        <v>166</v>
      </c>
      <c r="C5" s="46"/>
      <c r="D5" s="46"/>
    </row>
    <row r="6" ht="20.1" customHeight="true" spans="1:4">
      <c r="A6" s="79"/>
      <c r="B6" s="47" t="s">
        <v>7</v>
      </c>
      <c r="C6" s="47" t="s">
        <v>46</v>
      </c>
      <c r="D6" s="47" t="s">
        <v>47</v>
      </c>
    </row>
    <row r="7" ht="20.1" customHeight="true" spans="1:4">
      <c r="A7" s="80"/>
      <c r="B7" s="46"/>
      <c r="C7" s="46"/>
      <c r="D7" s="46"/>
    </row>
    <row r="8" ht="20.1" customHeight="true" spans="1:4">
      <c r="A8" s="80"/>
      <c r="B8" s="46"/>
      <c r="C8" s="46"/>
      <c r="D8" s="46"/>
    </row>
    <row r="9" ht="20.1" customHeight="true" spans="1:4">
      <c r="A9" s="80"/>
      <c r="B9" s="46"/>
      <c r="C9" s="46"/>
      <c r="D9" s="46"/>
    </row>
    <row r="10" ht="20.25" customHeight="true" spans="1:4">
      <c r="A10" s="81" t="s">
        <v>167</v>
      </c>
      <c r="B10" s="24"/>
      <c r="C10" s="24"/>
      <c r="D10" s="24"/>
    </row>
    <row r="11" ht="20.25" customHeight="true" spans="1:4">
      <c r="A11" s="24"/>
      <c r="B11" s="24"/>
      <c r="C11" s="24"/>
      <c r="D11" s="24"/>
    </row>
    <row r="12" customHeight="true" spans="1:4">
      <c r="A12" s="24"/>
      <c r="B12" s="24"/>
      <c r="D12" s="24"/>
    </row>
    <row r="13" customHeight="true" spans="1:4">
      <c r="A13" s="24"/>
      <c r="B13" s="24"/>
      <c r="C13" s="24"/>
      <c r="D13" s="24"/>
    </row>
    <row r="14" customHeight="true" spans="1:4">
      <c r="A14" s="24"/>
      <c r="B14" s="24"/>
      <c r="D14" s="24"/>
    </row>
    <row r="15" customHeight="true" spans="1:4">
      <c r="A15" s="24"/>
      <c r="C15" s="24"/>
      <c r="D15" s="24"/>
    </row>
    <row r="16" customHeight="true" spans="4:4">
      <c r="D16" s="24"/>
    </row>
    <row r="17" customHeight="true" spans="1:1">
      <c r="A17" s="24"/>
    </row>
    <row r="18" customHeight="true" spans="1:1">
      <c r="A18" s="24"/>
    </row>
    <row r="19" customHeight="true" spans="1:1">
      <c r="A19" s="24"/>
    </row>
    <row r="20" customHeight="true" spans="1:1">
      <c r="A20" s="24"/>
    </row>
    <row r="21" customHeight="true" spans="1:1">
      <c r="A21" s="24"/>
    </row>
    <row r="22" customHeight="true" spans="1:1">
      <c r="A22" s="24"/>
    </row>
    <row r="24" customHeight="true" spans="1:1">
      <c r="A24" s="24"/>
    </row>
    <row r="25" customHeight="true" spans="1:1">
      <c r="A25" s="24"/>
    </row>
    <row r="27" customHeight="true" spans="1:1">
      <c r="A27" s="24"/>
    </row>
    <row r="28" customHeight="true" spans="1:1">
      <c r="A28" s="24"/>
    </row>
    <row r="29" customHeight="true" spans="3:3">
      <c r="C29" s="24"/>
    </row>
  </sheetData>
  <mergeCells count="3">
    <mergeCell ref="B5:D5"/>
    <mergeCell ref="A5:A6"/>
    <mergeCell ref="A2:D3"/>
  </mergeCells>
  <printOptions horizontalCentered="true"/>
  <pageMargins left="0.590277777777778" right="0.590277777777778" top="1" bottom="1" header="0.5" footer="0.5"/>
  <pageSetup paperSize="9" scale="94"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40"/>
  <sheetViews>
    <sheetView showGridLines="0" showZeros="0" workbookViewId="0">
      <selection activeCell="I16" sqref="I16"/>
    </sheetView>
  </sheetViews>
  <sheetFormatPr defaultColWidth="6.88333333333333" defaultRowHeight="20.1" customHeight="true"/>
  <cols>
    <col min="1" max="3" width="34.5" style="11" customWidth="true"/>
    <col min="4" max="4" width="31.25" style="11" customWidth="true"/>
    <col min="5" max="159" width="6.75" style="11" customWidth="true"/>
    <col min="160" max="256" width="6.88333333333333" style="11"/>
    <col min="257" max="260" width="34.5" style="11" customWidth="true"/>
    <col min="261" max="415" width="6.75" style="11" customWidth="true"/>
    <col min="416" max="512" width="6.88333333333333" style="11"/>
    <col min="513" max="516" width="34.5" style="11" customWidth="true"/>
    <col min="517" max="671" width="6.75" style="11" customWidth="true"/>
    <col min="672" max="768" width="6.88333333333333" style="11"/>
    <col min="769" max="772" width="34.5" style="11" customWidth="true"/>
    <col min="773" max="927" width="6.75" style="11" customWidth="true"/>
    <col min="928" max="1024" width="6.88333333333333" style="11"/>
    <col min="1025" max="1028" width="34.5" style="11" customWidth="true"/>
    <col min="1029" max="1183" width="6.75" style="11" customWidth="true"/>
    <col min="1184" max="1280" width="6.88333333333333" style="11"/>
    <col min="1281" max="1284" width="34.5" style="11" customWidth="true"/>
    <col min="1285" max="1439" width="6.75" style="11" customWidth="true"/>
    <col min="1440" max="1536" width="6.88333333333333" style="11"/>
    <col min="1537" max="1540" width="34.5" style="11" customWidth="true"/>
    <col min="1541" max="1695" width="6.75" style="11" customWidth="true"/>
    <col min="1696" max="1792" width="6.88333333333333" style="11"/>
    <col min="1793" max="1796" width="34.5" style="11" customWidth="true"/>
    <col min="1797" max="1951" width="6.75" style="11" customWidth="true"/>
    <col min="1952" max="2048" width="6.88333333333333" style="11"/>
    <col min="2049" max="2052" width="34.5" style="11" customWidth="true"/>
    <col min="2053" max="2207" width="6.75" style="11" customWidth="true"/>
    <col min="2208" max="2304" width="6.88333333333333" style="11"/>
    <col min="2305" max="2308" width="34.5" style="11" customWidth="true"/>
    <col min="2309" max="2463" width="6.75" style="11" customWidth="true"/>
    <col min="2464" max="2560" width="6.88333333333333" style="11"/>
    <col min="2561" max="2564" width="34.5" style="11" customWidth="true"/>
    <col min="2565" max="2719" width="6.75" style="11" customWidth="true"/>
    <col min="2720" max="2816" width="6.88333333333333" style="11"/>
    <col min="2817" max="2820" width="34.5" style="11" customWidth="true"/>
    <col min="2821" max="2975" width="6.75" style="11" customWidth="true"/>
    <col min="2976" max="3072" width="6.88333333333333" style="11"/>
    <col min="3073" max="3076" width="34.5" style="11" customWidth="true"/>
    <col min="3077" max="3231" width="6.75" style="11" customWidth="true"/>
    <col min="3232" max="3328" width="6.88333333333333" style="11"/>
    <col min="3329" max="3332" width="34.5" style="11" customWidth="true"/>
    <col min="3333" max="3487" width="6.75" style="11" customWidth="true"/>
    <col min="3488" max="3584" width="6.88333333333333" style="11"/>
    <col min="3585" max="3588" width="34.5" style="11" customWidth="true"/>
    <col min="3589" max="3743" width="6.75" style="11" customWidth="true"/>
    <col min="3744" max="3840" width="6.88333333333333" style="11"/>
    <col min="3841" max="3844" width="34.5" style="11" customWidth="true"/>
    <col min="3845" max="3999" width="6.75" style="11" customWidth="true"/>
    <col min="4000" max="4096" width="6.88333333333333" style="11"/>
    <col min="4097" max="4100" width="34.5" style="11" customWidth="true"/>
    <col min="4101" max="4255" width="6.75" style="11" customWidth="true"/>
    <col min="4256" max="4352" width="6.88333333333333" style="11"/>
    <col min="4353" max="4356" width="34.5" style="11" customWidth="true"/>
    <col min="4357" max="4511" width="6.75" style="11" customWidth="true"/>
    <col min="4512" max="4608" width="6.88333333333333" style="11"/>
    <col min="4609" max="4612" width="34.5" style="11" customWidth="true"/>
    <col min="4613" max="4767" width="6.75" style="11" customWidth="true"/>
    <col min="4768" max="4864" width="6.88333333333333" style="11"/>
    <col min="4865" max="4868" width="34.5" style="11" customWidth="true"/>
    <col min="4869" max="5023" width="6.75" style="11" customWidth="true"/>
    <col min="5024" max="5120" width="6.88333333333333" style="11"/>
    <col min="5121" max="5124" width="34.5" style="11" customWidth="true"/>
    <col min="5125" max="5279" width="6.75" style="11" customWidth="true"/>
    <col min="5280" max="5376" width="6.88333333333333" style="11"/>
    <col min="5377" max="5380" width="34.5" style="11" customWidth="true"/>
    <col min="5381" max="5535" width="6.75" style="11" customWidth="true"/>
    <col min="5536" max="5632" width="6.88333333333333" style="11"/>
    <col min="5633" max="5636" width="34.5" style="11" customWidth="true"/>
    <col min="5637" max="5791" width="6.75" style="11" customWidth="true"/>
    <col min="5792" max="5888" width="6.88333333333333" style="11"/>
    <col min="5889" max="5892" width="34.5" style="11" customWidth="true"/>
    <col min="5893" max="6047" width="6.75" style="11" customWidth="true"/>
    <col min="6048" max="6144" width="6.88333333333333" style="11"/>
    <col min="6145" max="6148" width="34.5" style="11" customWidth="true"/>
    <col min="6149" max="6303" width="6.75" style="11" customWidth="true"/>
    <col min="6304" max="6400" width="6.88333333333333" style="11"/>
    <col min="6401" max="6404" width="34.5" style="11" customWidth="true"/>
    <col min="6405" max="6559" width="6.75" style="11" customWidth="true"/>
    <col min="6560" max="6656" width="6.88333333333333" style="11"/>
    <col min="6657" max="6660" width="34.5" style="11" customWidth="true"/>
    <col min="6661" max="6815" width="6.75" style="11" customWidth="true"/>
    <col min="6816" max="6912" width="6.88333333333333" style="11"/>
    <col min="6913" max="6916" width="34.5" style="11" customWidth="true"/>
    <col min="6917" max="7071" width="6.75" style="11" customWidth="true"/>
    <col min="7072" max="7168" width="6.88333333333333" style="11"/>
    <col min="7169" max="7172" width="34.5" style="11" customWidth="true"/>
    <col min="7173" max="7327" width="6.75" style="11" customWidth="true"/>
    <col min="7328" max="7424" width="6.88333333333333" style="11"/>
    <col min="7425" max="7428" width="34.5" style="11" customWidth="true"/>
    <col min="7429" max="7583" width="6.75" style="11" customWidth="true"/>
    <col min="7584" max="7680" width="6.88333333333333" style="11"/>
    <col min="7681" max="7684" width="34.5" style="11" customWidth="true"/>
    <col min="7685" max="7839" width="6.75" style="11" customWidth="true"/>
    <col min="7840" max="7936" width="6.88333333333333" style="11"/>
    <col min="7937" max="7940" width="34.5" style="11" customWidth="true"/>
    <col min="7941" max="8095" width="6.75" style="11" customWidth="true"/>
    <col min="8096" max="8192" width="6.88333333333333" style="11"/>
    <col min="8193" max="8196" width="34.5" style="11" customWidth="true"/>
    <col min="8197" max="8351" width="6.75" style="11" customWidth="true"/>
    <col min="8352" max="8448" width="6.88333333333333" style="11"/>
    <col min="8449" max="8452" width="34.5" style="11" customWidth="true"/>
    <col min="8453" max="8607" width="6.75" style="11" customWidth="true"/>
    <col min="8608" max="8704" width="6.88333333333333" style="11"/>
    <col min="8705" max="8708" width="34.5" style="11" customWidth="true"/>
    <col min="8709" max="8863" width="6.75" style="11" customWidth="true"/>
    <col min="8864" max="8960" width="6.88333333333333" style="11"/>
    <col min="8961" max="8964" width="34.5" style="11" customWidth="true"/>
    <col min="8965" max="9119" width="6.75" style="11" customWidth="true"/>
    <col min="9120" max="9216" width="6.88333333333333" style="11"/>
    <col min="9217" max="9220" width="34.5" style="11" customWidth="true"/>
    <col min="9221" max="9375" width="6.75" style="11" customWidth="true"/>
    <col min="9376" max="9472" width="6.88333333333333" style="11"/>
    <col min="9473" max="9476" width="34.5" style="11" customWidth="true"/>
    <col min="9477" max="9631" width="6.75" style="11" customWidth="true"/>
    <col min="9632" max="9728" width="6.88333333333333" style="11"/>
    <col min="9729" max="9732" width="34.5" style="11" customWidth="true"/>
    <col min="9733" max="9887" width="6.75" style="11" customWidth="true"/>
    <col min="9888" max="9984" width="6.88333333333333" style="11"/>
    <col min="9985" max="9988" width="34.5" style="11" customWidth="true"/>
    <col min="9989" max="10143" width="6.75" style="11" customWidth="true"/>
    <col min="10144" max="10240" width="6.88333333333333" style="11"/>
    <col min="10241" max="10244" width="34.5" style="11" customWidth="true"/>
    <col min="10245" max="10399" width="6.75" style="11" customWidth="true"/>
    <col min="10400" max="10496" width="6.88333333333333" style="11"/>
    <col min="10497" max="10500" width="34.5" style="11" customWidth="true"/>
    <col min="10501" max="10655" width="6.75" style="11" customWidth="true"/>
    <col min="10656" max="10752" width="6.88333333333333" style="11"/>
    <col min="10753" max="10756" width="34.5" style="11" customWidth="true"/>
    <col min="10757" max="10911" width="6.75" style="11" customWidth="true"/>
    <col min="10912" max="11008" width="6.88333333333333" style="11"/>
    <col min="11009" max="11012" width="34.5" style="11" customWidth="true"/>
    <col min="11013" max="11167" width="6.75" style="11" customWidth="true"/>
    <col min="11168" max="11264" width="6.88333333333333" style="11"/>
    <col min="11265" max="11268" width="34.5" style="11" customWidth="true"/>
    <col min="11269" max="11423" width="6.75" style="11" customWidth="true"/>
    <col min="11424" max="11520" width="6.88333333333333" style="11"/>
    <col min="11521" max="11524" width="34.5" style="11" customWidth="true"/>
    <col min="11525" max="11679" width="6.75" style="11" customWidth="true"/>
    <col min="11680" max="11776" width="6.88333333333333" style="11"/>
    <col min="11777" max="11780" width="34.5" style="11" customWidth="true"/>
    <col min="11781" max="11935" width="6.75" style="11" customWidth="true"/>
    <col min="11936" max="12032" width="6.88333333333333" style="11"/>
    <col min="12033" max="12036" width="34.5" style="11" customWidth="true"/>
    <col min="12037" max="12191" width="6.75" style="11" customWidth="true"/>
    <col min="12192" max="12288" width="6.88333333333333" style="11"/>
    <col min="12289" max="12292" width="34.5" style="11" customWidth="true"/>
    <col min="12293" max="12447" width="6.75" style="11" customWidth="true"/>
    <col min="12448" max="12544" width="6.88333333333333" style="11"/>
    <col min="12545" max="12548" width="34.5" style="11" customWidth="true"/>
    <col min="12549" max="12703" width="6.75" style="11" customWidth="true"/>
    <col min="12704" max="12800" width="6.88333333333333" style="11"/>
    <col min="12801" max="12804" width="34.5" style="11" customWidth="true"/>
    <col min="12805" max="12959" width="6.75" style="11" customWidth="true"/>
    <col min="12960" max="13056" width="6.88333333333333" style="11"/>
    <col min="13057" max="13060" width="34.5" style="11" customWidth="true"/>
    <col min="13061" max="13215" width="6.75" style="11" customWidth="true"/>
    <col min="13216" max="13312" width="6.88333333333333" style="11"/>
    <col min="13313" max="13316" width="34.5" style="11" customWidth="true"/>
    <col min="13317" max="13471" width="6.75" style="11" customWidth="true"/>
    <col min="13472" max="13568" width="6.88333333333333" style="11"/>
    <col min="13569" max="13572" width="34.5" style="11" customWidth="true"/>
    <col min="13573" max="13727" width="6.75" style="11" customWidth="true"/>
    <col min="13728" max="13824" width="6.88333333333333" style="11"/>
    <col min="13825" max="13828" width="34.5" style="11" customWidth="true"/>
    <col min="13829" max="13983" width="6.75" style="11" customWidth="true"/>
    <col min="13984" max="14080" width="6.88333333333333" style="11"/>
    <col min="14081" max="14084" width="34.5" style="11" customWidth="true"/>
    <col min="14085" max="14239" width="6.75" style="11" customWidth="true"/>
    <col min="14240" max="14336" width="6.88333333333333" style="11"/>
    <col min="14337" max="14340" width="34.5" style="11" customWidth="true"/>
    <col min="14341" max="14495" width="6.75" style="11" customWidth="true"/>
    <col min="14496" max="14592" width="6.88333333333333" style="11"/>
    <col min="14593" max="14596" width="34.5" style="11" customWidth="true"/>
    <col min="14597" max="14751" width="6.75" style="11" customWidth="true"/>
    <col min="14752" max="14848" width="6.88333333333333" style="11"/>
    <col min="14849" max="14852" width="34.5" style="11" customWidth="true"/>
    <col min="14853" max="15007" width="6.75" style="11" customWidth="true"/>
    <col min="15008" max="15104" width="6.88333333333333" style="11"/>
    <col min="15105" max="15108" width="34.5" style="11" customWidth="true"/>
    <col min="15109" max="15263" width="6.75" style="11" customWidth="true"/>
    <col min="15264" max="15360" width="6.88333333333333" style="11"/>
    <col min="15361" max="15364" width="34.5" style="11" customWidth="true"/>
    <col min="15365" max="15519" width="6.75" style="11" customWidth="true"/>
    <col min="15520" max="15616" width="6.88333333333333" style="11"/>
    <col min="15617" max="15620" width="34.5" style="11" customWidth="true"/>
    <col min="15621" max="15775" width="6.75" style="11" customWidth="true"/>
    <col min="15776" max="15872" width="6.88333333333333" style="11"/>
    <col min="15873" max="15876" width="34.5" style="11" customWidth="true"/>
    <col min="15877" max="16031" width="6.75" style="11" customWidth="true"/>
    <col min="16032" max="16128" width="6.88333333333333" style="11"/>
    <col min="16129" max="16132" width="34.5" style="11" customWidth="true"/>
    <col min="16133" max="16287" width="6.75" style="11" customWidth="true"/>
    <col min="16288" max="16384" width="6.88333333333333" style="11"/>
  </cols>
  <sheetData>
    <row r="1" customHeight="true" spans="1:251">
      <c r="A1" s="12" t="s">
        <v>168</v>
      </c>
      <c r="B1" s="38"/>
      <c r="C1" s="39"/>
      <c r="D1" s="40"/>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3" spans="1:251">
      <c r="A2" s="41" t="s">
        <v>169</v>
      </c>
      <c r="B2" s="42"/>
      <c r="C2" s="43"/>
      <c r="D2" s="4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customHeight="true" spans="1:251">
      <c r="A3" s="42"/>
      <c r="B3" s="42"/>
      <c r="C3" s="43"/>
      <c r="D3" s="42"/>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true" spans="1:251">
      <c r="A4" s="15"/>
      <c r="B4" s="44"/>
      <c r="C4" s="45"/>
      <c r="D4" s="23" t="s">
        <v>2</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true" spans="1:251">
      <c r="A5" s="46" t="s">
        <v>3</v>
      </c>
      <c r="B5" s="46"/>
      <c r="C5" s="46" t="s">
        <v>4</v>
      </c>
      <c r="D5" s="46"/>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true" spans="1:251">
      <c r="A6" s="47" t="s">
        <v>5</v>
      </c>
      <c r="B6" s="48" t="s">
        <v>6</v>
      </c>
      <c r="C6" s="47" t="s">
        <v>5</v>
      </c>
      <c r="D6" s="47" t="s">
        <v>6</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true" spans="1:251">
      <c r="A7" s="49" t="s">
        <v>170</v>
      </c>
      <c r="B7" s="50">
        <v>2044.8</v>
      </c>
      <c r="C7" s="51" t="s">
        <v>171</v>
      </c>
      <c r="D7" s="52">
        <v>861.55</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true" spans="1:251">
      <c r="A8" s="53" t="s">
        <v>172</v>
      </c>
      <c r="B8" s="54"/>
      <c r="C8" s="51" t="s">
        <v>173</v>
      </c>
      <c r="D8" s="52"/>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true" spans="1:251">
      <c r="A9" s="55" t="s">
        <v>174</v>
      </c>
      <c r="B9" s="50"/>
      <c r="C9" s="51" t="s">
        <v>175</v>
      </c>
      <c r="D9" s="52"/>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true" spans="1:251">
      <c r="A10" s="49" t="s">
        <v>176</v>
      </c>
      <c r="B10" s="56"/>
      <c r="C10" s="51" t="s">
        <v>177</v>
      </c>
      <c r="D10" s="52"/>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true" spans="1:251">
      <c r="A11" s="53" t="s">
        <v>178</v>
      </c>
      <c r="B11" s="56"/>
      <c r="C11" s="51" t="s">
        <v>179</v>
      </c>
      <c r="D11" s="52"/>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true" spans="1:251">
      <c r="A12" s="55" t="s">
        <v>180</v>
      </c>
      <c r="B12" s="54"/>
      <c r="C12" s="51" t="s">
        <v>181</v>
      </c>
      <c r="D12" s="57">
        <v>64.33</v>
      </c>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true" spans="1:251">
      <c r="A13" s="58"/>
      <c r="B13" s="59"/>
      <c r="C13" s="51" t="s">
        <v>182</v>
      </c>
      <c r="D13" s="52">
        <v>335.97</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true" spans="1:251">
      <c r="A14" s="58"/>
      <c r="B14" s="60"/>
      <c r="C14" s="51" t="s">
        <v>183</v>
      </c>
      <c r="D14" s="52">
        <v>59.89</v>
      </c>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true" spans="1:251">
      <c r="A15" s="58"/>
      <c r="B15" s="60"/>
      <c r="C15" s="51" t="s">
        <v>184</v>
      </c>
      <c r="D15" s="52">
        <v>50</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true" spans="1:251">
      <c r="A16" s="58"/>
      <c r="B16" s="60"/>
      <c r="C16" s="51" t="s">
        <v>185</v>
      </c>
      <c r="D16" s="52">
        <v>76.88</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true" spans="1:251">
      <c r="A17" s="58"/>
      <c r="B17" s="60"/>
      <c r="C17" s="51" t="s">
        <v>186</v>
      </c>
      <c r="D17" s="52">
        <v>668.42</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customHeight="true" spans="1:251">
      <c r="A18" s="61"/>
      <c r="B18" s="60"/>
      <c r="C18" s="51" t="s">
        <v>187</v>
      </c>
      <c r="D18" s="52"/>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customHeight="true" spans="1:251">
      <c r="A19" s="61"/>
      <c r="B19" s="60"/>
      <c r="C19" s="51" t="s">
        <v>188</v>
      </c>
      <c r="D19" s="52"/>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customHeight="true" spans="1:251">
      <c r="A20" s="61"/>
      <c r="B20" s="60"/>
      <c r="C20" s="51" t="s">
        <v>189</v>
      </c>
      <c r="D20" s="52"/>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customHeight="true" spans="1:251">
      <c r="A21" s="61"/>
      <c r="B21" s="60"/>
      <c r="C21" s="51" t="s">
        <v>190</v>
      </c>
      <c r="D21" s="52"/>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customHeight="true" spans="1:251">
      <c r="A22" s="61"/>
      <c r="B22" s="60"/>
      <c r="C22" s="51" t="s">
        <v>191</v>
      </c>
      <c r="D22" s="52"/>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customHeight="true" spans="1:251">
      <c r="A23" s="61"/>
      <c r="B23" s="60"/>
      <c r="C23" s="51" t="s">
        <v>192</v>
      </c>
      <c r="D23" s="62">
        <v>113.29</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customHeight="true" spans="1:251">
      <c r="A24" s="61"/>
      <c r="B24" s="60"/>
      <c r="C24" s="51" t="s">
        <v>193</v>
      </c>
      <c r="D24" s="62"/>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customHeight="true" spans="1:251">
      <c r="A25" s="61"/>
      <c r="B25" s="60"/>
      <c r="C25" s="51" t="s">
        <v>194</v>
      </c>
      <c r="D25" s="62"/>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customHeight="true" spans="1:251">
      <c r="A26" s="61"/>
      <c r="B26" s="60"/>
      <c r="C26" s="51" t="s">
        <v>195</v>
      </c>
      <c r="D26" s="62">
        <v>10</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customHeight="true" spans="1:251">
      <c r="A27" s="61"/>
      <c r="B27" s="60"/>
      <c r="C27" s="51" t="s">
        <v>196</v>
      </c>
      <c r="D27" s="63"/>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customHeight="true" spans="1:251">
      <c r="A28" s="61"/>
      <c r="B28" s="60"/>
      <c r="C28" s="51" t="s">
        <v>197</v>
      </c>
      <c r="D28" s="63"/>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row>
    <row r="29" customHeight="true" spans="1:251">
      <c r="A29" s="64"/>
      <c r="B29" s="60"/>
      <c r="C29" s="65"/>
      <c r="D29" s="63"/>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row>
    <row r="30" customHeight="true" spans="1:251">
      <c r="A30" s="66" t="s">
        <v>198</v>
      </c>
      <c r="B30" s="67">
        <f>SUM(B7:B17)</f>
        <v>2044.8</v>
      </c>
      <c r="C30" s="68" t="s">
        <v>199</v>
      </c>
      <c r="D30" s="69">
        <f>SUM(D7:D28)</f>
        <v>2240.33</v>
      </c>
      <c r="F30" s="24"/>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row>
    <row r="31" customHeight="true" spans="1:251">
      <c r="A31" s="58" t="s">
        <v>200</v>
      </c>
      <c r="B31" s="67"/>
      <c r="C31" s="65" t="s">
        <v>201</v>
      </c>
      <c r="D31" s="69">
        <f>B33-D30</f>
        <v>0</v>
      </c>
      <c r="E31" s="24"/>
      <c r="F31" s="24"/>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row>
    <row r="32" customHeight="true" spans="1:251">
      <c r="A32" s="58" t="s">
        <v>202</v>
      </c>
      <c r="B32" s="54">
        <v>195.53</v>
      </c>
      <c r="C32" s="70"/>
      <c r="D32" s="6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row>
    <row r="33" customHeight="true" spans="1:5">
      <c r="A33" s="71" t="s">
        <v>203</v>
      </c>
      <c r="B33" s="72">
        <f>B30+B32</f>
        <v>2240.33</v>
      </c>
      <c r="C33" s="73" t="s">
        <v>204</v>
      </c>
      <c r="D33" s="69">
        <f>D30+D31</f>
        <v>2240.33</v>
      </c>
      <c r="E33" s="24"/>
    </row>
    <row r="40" customHeight="true" spans="3:3">
      <c r="C40" s="24"/>
    </row>
  </sheetData>
  <mergeCells count="2">
    <mergeCell ref="A5:B5"/>
    <mergeCell ref="C5:D5"/>
  </mergeCells>
  <printOptions horizontalCentered="true"/>
  <pageMargins left="0" right="0" top="0" bottom="0" header="0.499999992490753" footer="0.499999992490753"/>
  <pageSetup paperSize="9" scale="88" orientation="landscape"/>
  <headerFooter alignWithMargins="0">
    <oddFooter>&amp;C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89"/>
  <sheetViews>
    <sheetView showGridLines="0" showZeros="0" workbookViewId="0">
      <selection activeCell="C6" sqref="C6"/>
    </sheetView>
  </sheetViews>
  <sheetFormatPr defaultColWidth="6.88333333333333" defaultRowHeight="12.75" customHeight="true"/>
  <cols>
    <col min="1" max="1" width="53.75" style="11" customWidth="true"/>
    <col min="2" max="2" width="9.5" style="11" customWidth="true"/>
    <col min="3" max="3" width="9.75" style="11" customWidth="true"/>
    <col min="4" max="9" width="12.6333333333333" style="11" customWidth="true"/>
    <col min="10" max="253" width="6.88333333333333" style="11"/>
    <col min="254" max="254" width="9.25" style="11" customWidth="true"/>
    <col min="255" max="255" width="44.6333333333333" style="11" customWidth="true"/>
    <col min="256" max="265" width="12.6333333333333" style="11" customWidth="true"/>
    <col min="266" max="509" width="6.88333333333333" style="11"/>
    <col min="510" max="510" width="9.25" style="11" customWidth="true"/>
    <col min="511" max="511" width="44.6333333333333" style="11" customWidth="true"/>
    <col min="512" max="521" width="12.6333333333333" style="11" customWidth="true"/>
    <col min="522" max="765" width="6.88333333333333" style="11"/>
    <col min="766" max="766" width="9.25" style="11" customWidth="true"/>
    <col min="767" max="767" width="44.6333333333333" style="11" customWidth="true"/>
    <col min="768" max="777" width="12.6333333333333" style="11" customWidth="true"/>
    <col min="778" max="1021" width="6.88333333333333" style="11"/>
    <col min="1022" max="1022" width="9.25" style="11" customWidth="true"/>
    <col min="1023" max="1023" width="44.6333333333333" style="11" customWidth="true"/>
    <col min="1024" max="1033" width="12.6333333333333" style="11" customWidth="true"/>
    <col min="1034" max="1277" width="6.88333333333333" style="11"/>
    <col min="1278" max="1278" width="9.25" style="11" customWidth="true"/>
    <col min="1279" max="1279" width="44.6333333333333" style="11" customWidth="true"/>
    <col min="1280" max="1289" width="12.6333333333333" style="11" customWidth="true"/>
    <col min="1290" max="1533" width="6.88333333333333" style="11"/>
    <col min="1534" max="1534" width="9.25" style="11" customWidth="true"/>
    <col min="1535" max="1535" width="44.6333333333333" style="11" customWidth="true"/>
    <col min="1536" max="1545" width="12.6333333333333" style="11" customWidth="true"/>
    <col min="1546" max="1789" width="6.88333333333333" style="11"/>
    <col min="1790" max="1790" width="9.25" style="11" customWidth="true"/>
    <col min="1791" max="1791" width="44.6333333333333" style="11" customWidth="true"/>
    <col min="1792" max="1801" width="12.6333333333333" style="11" customWidth="true"/>
    <col min="1802" max="2045" width="6.88333333333333" style="11"/>
    <col min="2046" max="2046" width="9.25" style="11" customWidth="true"/>
    <col min="2047" max="2047" width="44.6333333333333" style="11" customWidth="true"/>
    <col min="2048" max="2057" width="12.6333333333333" style="11" customWidth="true"/>
    <col min="2058" max="2301" width="6.88333333333333" style="11"/>
    <col min="2302" max="2302" width="9.25" style="11" customWidth="true"/>
    <col min="2303" max="2303" width="44.6333333333333" style="11" customWidth="true"/>
    <col min="2304" max="2313" width="12.6333333333333" style="11" customWidth="true"/>
    <col min="2314" max="2557" width="6.88333333333333" style="11"/>
    <col min="2558" max="2558" width="9.25" style="11" customWidth="true"/>
    <col min="2559" max="2559" width="44.6333333333333" style="11" customWidth="true"/>
    <col min="2560" max="2569" width="12.6333333333333" style="11" customWidth="true"/>
    <col min="2570" max="2813" width="6.88333333333333" style="11"/>
    <col min="2814" max="2814" width="9.25" style="11" customWidth="true"/>
    <col min="2815" max="2815" width="44.6333333333333" style="11" customWidth="true"/>
    <col min="2816" max="2825" width="12.6333333333333" style="11" customWidth="true"/>
    <col min="2826" max="3069" width="6.88333333333333" style="11"/>
    <col min="3070" max="3070" width="9.25" style="11" customWidth="true"/>
    <col min="3071" max="3071" width="44.6333333333333" style="11" customWidth="true"/>
    <col min="3072" max="3081" width="12.6333333333333" style="11" customWidth="true"/>
    <col min="3082" max="3325" width="6.88333333333333" style="11"/>
    <col min="3326" max="3326" width="9.25" style="11" customWidth="true"/>
    <col min="3327" max="3327" width="44.6333333333333" style="11" customWidth="true"/>
    <col min="3328" max="3337" width="12.6333333333333" style="11" customWidth="true"/>
    <col min="3338" max="3581" width="6.88333333333333" style="11"/>
    <col min="3582" max="3582" width="9.25" style="11" customWidth="true"/>
    <col min="3583" max="3583" width="44.6333333333333" style="11" customWidth="true"/>
    <col min="3584" max="3593" width="12.6333333333333" style="11" customWidth="true"/>
    <col min="3594" max="3837" width="6.88333333333333" style="11"/>
    <col min="3838" max="3838" width="9.25" style="11" customWidth="true"/>
    <col min="3839" max="3839" width="44.6333333333333" style="11" customWidth="true"/>
    <col min="3840" max="3849" width="12.6333333333333" style="11" customWidth="true"/>
    <col min="3850" max="4093" width="6.88333333333333" style="11"/>
    <col min="4094" max="4094" width="9.25" style="11" customWidth="true"/>
    <col min="4095" max="4095" width="44.6333333333333" style="11" customWidth="true"/>
    <col min="4096" max="4105" width="12.6333333333333" style="11" customWidth="true"/>
    <col min="4106" max="4349" width="6.88333333333333" style="11"/>
    <col min="4350" max="4350" width="9.25" style="11" customWidth="true"/>
    <col min="4351" max="4351" width="44.6333333333333" style="11" customWidth="true"/>
    <col min="4352" max="4361" width="12.6333333333333" style="11" customWidth="true"/>
    <col min="4362" max="4605" width="6.88333333333333" style="11"/>
    <col min="4606" max="4606" width="9.25" style="11" customWidth="true"/>
    <col min="4607" max="4607" width="44.6333333333333" style="11" customWidth="true"/>
    <col min="4608" max="4617" width="12.6333333333333" style="11" customWidth="true"/>
    <col min="4618" max="4861" width="6.88333333333333" style="11"/>
    <col min="4862" max="4862" width="9.25" style="11" customWidth="true"/>
    <col min="4863" max="4863" width="44.6333333333333" style="11" customWidth="true"/>
    <col min="4864" max="4873" width="12.6333333333333" style="11" customWidth="true"/>
    <col min="4874" max="5117" width="6.88333333333333" style="11"/>
    <col min="5118" max="5118" width="9.25" style="11" customWidth="true"/>
    <col min="5119" max="5119" width="44.6333333333333" style="11" customWidth="true"/>
    <col min="5120" max="5129" width="12.6333333333333" style="11" customWidth="true"/>
    <col min="5130" max="5373" width="6.88333333333333" style="11"/>
    <col min="5374" max="5374" width="9.25" style="11" customWidth="true"/>
    <col min="5375" max="5375" width="44.6333333333333" style="11" customWidth="true"/>
    <col min="5376" max="5385" width="12.6333333333333" style="11" customWidth="true"/>
    <col min="5386" max="5629" width="6.88333333333333" style="11"/>
    <col min="5630" max="5630" width="9.25" style="11" customWidth="true"/>
    <col min="5631" max="5631" width="44.6333333333333" style="11" customWidth="true"/>
    <col min="5632" max="5641" width="12.6333333333333" style="11" customWidth="true"/>
    <col min="5642" max="5885" width="6.88333333333333" style="11"/>
    <col min="5886" max="5886" width="9.25" style="11" customWidth="true"/>
    <col min="5887" max="5887" width="44.6333333333333" style="11" customWidth="true"/>
    <col min="5888" max="5897" width="12.6333333333333" style="11" customWidth="true"/>
    <col min="5898" max="6141" width="6.88333333333333" style="11"/>
    <col min="6142" max="6142" width="9.25" style="11" customWidth="true"/>
    <col min="6143" max="6143" width="44.6333333333333" style="11" customWidth="true"/>
    <col min="6144" max="6153" width="12.6333333333333" style="11" customWidth="true"/>
    <col min="6154" max="6397" width="6.88333333333333" style="11"/>
    <col min="6398" max="6398" width="9.25" style="11" customWidth="true"/>
    <col min="6399" max="6399" width="44.6333333333333" style="11" customWidth="true"/>
    <col min="6400" max="6409" width="12.6333333333333" style="11" customWidth="true"/>
    <col min="6410" max="6653" width="6.88333333333333" style="11"/>
    <col min="6654" max="6654" width="9.25" style="11" customWidth="true"/>
    <col min="6655" max="6655" width="44.6333333333333" style="11" customWidth="true"/>
    <col min="6656" max="6665" width="12.6333333333333" style="11" customWidth="true"/>
    <col min="6666" max="6909" width="6.88333333333333" style="11"/>
    <col min="6910" max="6910" width="9.25" style="11" customWidth="true"/>
    <col min="6911" max="6911" width="44.6333333333333" style="11" customWidth="true"/>
    <col min="6912" max="6921" width="12.6333333333333" style="11" customWidth="true"/>
    <col min="6922" max="7165" width="6.88333333333333" style="11"/>
    <col min="7166" max="7166" width="9.25" style="11" customWidth="true"/>
    <col min="7167" max="7167" width="44.6333333333333" style="11" customWidth="true"/>
    <col min="7168" max="7177" width="12.6333333333333" style="11" customWidth="true"/>
    <col min="7178" max="7421" width="6.88333333333333" style="11"/>
    <col min="7422" max="7422" width="9.25" style="11" customWidth="true"/>
    <col min="7423" max="7423" width="44.6333333333333" style="11" customWidth="true"/>
    <col min="7424" max="7433" width="12.6333333333333" style="11" customWidth="true"/>
    <col min="7434" max="7677" width="6.88333333333333" style="11"/>
    <col min="7678" max="7678" width="9.25" style="11" customWidth="true"/>
    <col min="7679" max="7679" width="44.6333333333333" style="11" customWidth="true"/>
    <col min="7680" max="7689" width="12.6333333333333" style="11" customWidth="true"/>
    <col min="7690" max="7933" width="6.88333333333333" style="11"/>
    <col min="7934" max="7934" width="9.25" style="11" customWidth="true"/>
    <col min="7935" max="7935" width="44.6333333333333" style="11" customWidth="true"/>
    <col min="7936" max="7945" width="12.6333333333333" style="11" customWidth="true"/>
    <col min="7946" max="8189" width="6.88333333333333" style="11"/>
    <col min="8190" max="8190" width="9.25" style="11" customWidth="true"/>
    <col min="8191" max="8191" width="44.6333333333333" style="11" customWidth="true"/>
    <col min="8192" max="8201" width="12.6333333333333" style="11" customWidth="true"/>
    <col min="8202" max="8445" width="6.88333333333333" style="11"/>
    <col min="8446" max="8446" width="9.25" style="11" customWidth="true"/>
    <col min="8447" max="8447" width="44.6333333333333" style="11" customWidth="true"/>
    <col min="8448" max="8457" width="12.6333333333333" style="11" customWidth="true"/>
    <col min="8458" max="8701" width="6.88333333333333" style="11"/>
    <col min="8702" max="8702" width="9.25" style="11" customWidth="true"/>
    <col min="8703" max="8703" width="44.6333333333333" style="11" customWidth="true"/>
    <col min="8704" max="8713" width="12.6333333333333" style="11" customWidth="true"/>
    <col min="8714" max="8957" width="6.88333333333333" style="11"/>
    <col min="8958" max="8958" width="9.25" style="11" customWidth="true"/>
    <col min="8959" max="8959" width="44.6333333333333" style="11" customWidth="true"/>
    <col min="8960" max="8969" width="12.6333333333333" style="11" customWidth="true"/>
    <col min="8970" max="9213" width="6.88333333333333" style="11"/>
    <col min="9214" max="9214" width="9.25" style="11" customWidth="true"/>
    <col min="9215" max="9215" width="44.6333333333333" style="11" customWidth="true"/>
    <col min="9216" max="9225" width="12.6333333333333" style="11" customWidth="true"/>
    <col min="9226" max="9469" width="6.88333333333333" style="11"/>
    <col min="9470" max="9470" width="9.25" style="11" customWidth="true"/>
    <col min="9471" max="9471" width="44.6333333333333" style="11" customWidth="true"/>
    <col min="9472" max="9481" width="12.6333333333333" style="11" customWidth="true"/>
    <col min="9482" max="9725" width="6.88333333333333" style="11"/>
    <col min="9726" max="9726" width="9.25" style="11" customWidth="true"/>
    <col min="9727" max="9727" width="44.6333333333333" style="11" customWidth="true"/>
    <col min="9728" max="9737" width="12.6333333333333" style="11" customWidth="true"/>
    <col min="9738" max="9981" width="6.88333333333333" style="11"/>
    <col min="9982" max="9982" width="9.25" style="11" customWidth="true"/>
    <col min="9983" max="9983" width="44.6333333333333" style="11" customWidth="true"/>
    <col min="9984" max="9993" width="12.6333333333333" style="11" customWidth="true"/>
    <col min="9994" max="10237" width="6.88333333333333" style="11"/>
    <col min="10238" max="10238" width="9.25" style="11" customWidth="true"/>
    <col min="10239" max="10239" width="44.6333333333333" style="11" customWidth="true"/>
    <col min="10240" max="10249" width="12.6333333333333" style="11" customWidth="true"/>
    <col min="10250" max="10493" width="6.88333333333333" style="11"/>
    <col min="10494" max="10494" width="9.25" style="11" customWidth="true"/>
    <col min="10495" max="10495" width="44.6333333333333" style="11" customWidth="true"/>
    <col min="10496" max="10505" width="12.6333333333333" style="11" customWidth="true"/>
    <col min="10506" max="10749" width="6.88333333333333" style="11"/>
    <col min="10750" max="10750" width="9.25" style="11" customWidth="true"/>
    <col min="10751" max="10751" width="44.6333333333333" style="11" customWidth="true"/>
    <col min="10752" max="10761" width="12.6333333333333" style="11" customWidth="true"/>
    <col min="10762" max="11005" width="6.88333333333333" style="11"/>
    <col min="11006" max="11006" width="9.25" style="11" customWidth="true"/>
    <col min="11007" max="11007" width="44.6333333333333" style="11" customWidth="true"/>
    <col min="11008" max="11017" width="12.6333333333333" style="11" customWidth="true"/>
    <col min="11018" max="11261" width="6.88333333333333" style="11"/>
    <col min="11262" max="11262" width="9.25" style="11" customWidth="true"/>
    <col min="11263" max="11263" width="44.6333333333333" style="11" customWidth="true"/>
    <col min="11264" max="11273" width="12.6333333333333" style="11" customWidth="true"/>
    <col min="11274" max="11517" width="6.88333333333333" style="11"/>
    <col min="11518" max="11518" width="9.25" style="11" customWidth="true"/>
    <col min="11519" max="11519" width="44.6333333333333" style="11" customWidth="true"/>
    <col min="11520" max="11529" width="12.6333333333333" style="11" customWidth="true"/>
    <col min="11530" max="11773" width="6.88333333333333" style="11"/>
    <col min="11774" max="11774" width="9.25" style="11" customWidth="true"/>
    <col min="11775" max="11775" width="44.6333333333333" style="11" customWidth="true"/>
    <col min="11776" max="11785" width="12.6333333333333" style="11" customWidth="true"/>
    <col min="11786" max="12029" width="6.88333333333333" style="11"/>
    <col min="12030" max="12030" width="9.25" style="11" customWidth="true"/>
    <col min="12031" max="12031" width="44.6333333333333" style="11" customWidth="true"/>
    <col min="12032" max="12041" width="12.6333333333333" style="11" customWidth="true"/>
    <col min="12042" max="12285" width="6.88333333333333" style="11"/>
    <col min="12286" max="12286" width="9.25" style="11" customWidth="true"/>
    <col min="12287" max="12287" width="44.6333333333333" style="11" customWidth="true"/>
    <col min="12288" max="12297" width="12.6333333333333" style="11" customWidth="true"/>
    <col min="12298" max="12541" width="6.88333333333333" style="11"/>
    <col min="12542" max="12542" width="9.25" style="11" customWidth="true"/>
    <col min="12543" max="12543" width="44.6333333333333" style="11" customWidth="true"/>
    <col min="12544" max="12553" width="12.6333333333333" style="11" customWidth="true"/>
    <col min="12554" max="12797" width="6.88333333333333" style="11"/>
    <col min="12798" max="12798" width="9.25" style="11" customWidth="true"/>
    <col min="12799" max="12799" width="44.6333333333333" style="11" customWidth="true"/>
    <col min="12800" max="12809" width="12.6333333333333" style="11" customWidth="true"/>
    <col min="12810" max="13053" width="6.88333333333333" style="11"/>
    <col min="13054" max="13054" width="9.25" style="11" customWidth="true"/>
    <col min="13055" max="13055" width="44.6333333333333" style="11" customWidth="true"/>
    <col min="13056" max="13065" width="12.6333333333333" style="11" customWidth="true"/>
    <col min="13066" max="13309" width="6.88333333333333" style="11"/>
    <col min="13310" max="13310" width="9.25" style="11" customWidth="true"/>
    <col min="13311" max="13311" width="44.6333333333333" style="11" customWidth="true"/>
    <col min="13312" max="13321" width="12.6333333333333" style="11" customWidth="true"/>
    <col min="13322" max="13565" width="6.88333333333333" style="11"/>
    <col min="13566" max="13566" width="9.25" style="11" customWidth="true"/>
    <col min="13567" max="13567" width="44.6333333333333" style="11" customWidth="true"/>
    <col min="13568" max="13577" width="12.6333333333333" style="11" customWidth="true"/>
    <col min="13578" max="13821" width="6.88333333333333" style="11"/>
    <col min="13822" max="13822" width="9.25" style="11" customWidth="true"/>
    <col min="13823" max="13823" width="44.6333333333333" style="11" customWidth="true"/>
    <col min="13824" max="13833" width="12.6333333333333" style="11" customWidth="true"/>
    <col min="13834" max="14077" width="6.88333333333333" style="11"/>
    <col min="14078" max="14078" width="9.25" style="11" customWidth="true"/>
    <col min="14079" max="14079" width="44.6333333333333" style="11" customWidth="true"/>
    <col min="14080" max="14089" width="12.6333333333333" style="11" customWidth="true"/>
    <col min="14090" max="14333" width="6.88333333333333" style="11"/>
    <col min="14334" max="14334" width="9.25" style="11" customWidth="true"/>
    <col min="14335" max="14335" width="44.6333333333333" style="11" customWidth="true"/>
    <col min="14336" max="14345" width="12.6333333333333" style="11" customWidth="true"/>
    <col min="14346" max="14589" width="6.88333333333333" style="11"/>
    <col min="14590" max="14590" width="9.25" style="11" customWidth="true"/>
    <col min="14591" max="14591" width="44.6333333333333" style="11" customWidth="true"/>
    <col min="14592" max="14601" width="12.6333333333333" style="11" customWidth="true"/>
    <col min="14602" max="14845" width="6.88333333333333" style="11"/>
    <col min="14846" max="14846" width="9.25" style="11" customWidth="true"/>
    <col min="14847" max="14847" width="44.6333333333333" style="11" customWidth="true"/>
    <col min="14848" max="14857" width="12.6333333333333" style="11" customWidth="true"/>
    <col min="14858" max="15101" width="6.88333333333333" style="11"/>
    <col min="15102" max="15102" width="9.25" style="11" customWidth="true"/>
    <col min="15103" max="15103" width="44.6333333333333" style="11" customWidth="true"/>
    <col min="15104" max="15113" width="12.6333333333333" style="11" customWidth="true"/>
    <col min="15114" max="15357" width="6.88333333333333" style="11"/>
    <col min="15358" max="15358" width="9.25" style="11" customWidth="true"/>
    <col min="15359" max="15359" width="44.6333333333333" style="11" customWidth="true"/>
    <col min="15360" max="15369" width="12.6333333333333" style="11" customWidth="true"/>
    <col min="15370" max="15613" width="6.88333333333333" style="11"/>
    <col min="15614" max="15614" width="9.25" style="11" customWidth="true"/>
    <col min="15615" max="15615" width="44.6333333333333" style="11" customWidth="true"/>
    <col min="15616" max="15625" width="12.6333333333333" style="11" customWidth="true"/>
    <col min="15626" max="15869" width="6.88333333333333" style="11"/>
    <col min="15870" max="15870" width="9.25" style="11" customWidth="true"/>
    <col min="15871" max="15871" width="44.6333333333333" style="11" customWidth="true"/>
    <col min="15872" max="15881" width="12.6333333333333" style="11" customWidth="true"/>
    <col min="15882" max="16125" width="6.88333333333333" style="11"/>
    <col min="16126" max="16126" width="9.25" style="11" customWidth="true"/>
    <col min="16127" max="16127" width="44.6333333333333" style="11" customWidth="true"/>
    <col min="16128" max="16137" width="12.6333333333333" style="11" customWidth="true"/>
    <col min="16138" max="16381" width="6.88333333333333" style="11"/>
  </cols>
  <sheetData>
    <row r="1" ht="20.1" customHeight="true" spans="1:9">
      <c r="A1" s="12" t="s">
        <v>205</v>
      </c>
      <c r="I1" s="37"/>
    </row>
    <row r="2" ht="27" customHeight="true" spans="1:9">
      <c r="A2" s="13" t="s">
        <v>206</v>
      </c>
      <c r="B2" s="22"/>
      <c r="C2" s="22"/>
      <c r="D2" s="22"/>
      <c r="E2" s="22"/>
      <c r="F2" s="22"/>
      <c r="G2" s="22"/>
      <c r="H2" s="22"/>
      <c r="I2" s="22"/>
    </row>
    <row r="3" ht="20.1" customHeight="true" spans="1:8">
      <c r="A3" s="25"/>
      <c r="B3" s="25"/>
      <c r="C3" s="25"/>
      <c r="D3" s="25"/>
      <c r="E3" s="25"/>
      <c r="F3" s="25"/>
      <c r="G3" s="25"/>
      <c r="H3" s="35" t="s">
        <v>2</v>
      </c>
    </row>
    <row r="4" ht="24" customHeight="true" spans="1:9">
      <c r="A4" s="26" t="s">
        <v>165</v>
      </c>
      <c r="B4" s="27" t="s">
        <v>7</v>
      </c>
      <c r="C4" s="7" t="s">
        <v>202</v>
      </c>
      <c r="D4" s="7" t="s">
        <v>170</v>
      </c>
      <c r="E4" s="7" t="s">
        <v>172</v>
      </c>
      <c r="F4" s="7" t="s">
        <v>174</v>
      </c>
      <c r="G4" s="7" t="s">
        <v>176</v>
      </c>
      <c r="H4" s="7" t="s">
        <v>178</v>
      </c>
      <c r="I4" s="7" t="s">
        <v>180</v>
      </c>
    </row>
    <row r="5" ht="27" customHeight="true" spans="1:9">
      <c r="A5" s="28"/>
      <c r="B5" s="29"/>
      <c r="C5" s="7"/>
      <c r="D5" s="7"/>
      <c r="E5" s="7"/>
      <c r="F5" s="7"/>
      <c r="G5" s="7"/>
      <c r="H5" s="7"/>
      <c r="I5" s="7"/>
    </row>
    <row r="6" ht="27" customHeight="true" spans="1:9">
      <c r="A6" s="28" t="s">
        <v>7</v>
      </c>
      <c r="B6" s="30">
        <f>B7+B16+B22+B36+B44+B47+B52+B67+B70</f>
        <v>2240.33</v>
      </c>
      <c r="C6" s="30">
        <f>C7+C16+C22+C36+C44+C47+C52+C67+C70</f>
        <v>195.53</v>
      </c>
      <c r="D6" s="30">
        <f>D7+D16+D22+D36+D44+D47+D52+D67+D70</f>
        <v>2044.8</v>
      </c>
      <c r="E6" s="29"/>
      <c r="F6" s="36"/>
      <c r="G6" s="29"/>
      <c r="H6" s="36"/>
      <c r="I6" s="29"/>
    </row>
    <row r="7" ht="27" customHeight="true" spans="1:9">
      <c r="A7" s="31" t="s">
        <v>52</v>
      </c>
      <c r="B7" s="32">
        <f>C7+D7+E7+F7+G7+H7+I7</f>
        <v>861.55</v>
      </c>
      <c r="C7" s="19">
        <v>82.89</v>
      </c>
      <c r="D7" s="19">
        <v>778.66</v>
      </c>
      <c r="E7" s="6"/>
      <c r="F7" s="6"/>
      <c r="G7" s="6"/>
      <c r="H7" s="6"/>
      <c r="I7" s="6"/>
    </row>
    <row r="8" ht="27" customHeight="true" spans="1:9">
      <c r="A8" s="33" t="s">
        <v>53</v>
      </c>
      <c r="B8" s="32">
        <f t="shared" ref="B8:B39" si="0">C8+D8+E8+F8+G8+H8+I8</f>
        <v>71.9</v>
      </c>
      <c r="C8" s="19">
        <v>70</v>
      </c>
      <c r="D8" s="19">
        <v>1.9</v>
      </c>
      <c r="E8" s="6"/>
      <c r="F8" s="6"/>
      <c r="G8" s="6"/>
      <c r="H8" s="6"/>
      <c r="I8" s="6"/>
    </row>
    <row r="9" ht="27" customHeight="true" spans="1:9">
      <c r="A9" s="34" t="s">
        <v>54</v>
      </c>
      <c r="B9" s="32">
        <f t="shared" si="0"/>
        <v>70</v>
      </c>
      <c r="C9" s="19">
        <v>70</v>
      </c>
      <c r="D9" s="19">
        <v>0</v>
      </c>
      <c r="E9" s="6"/>
      <c r="F9" s="6"/>
      <c r="G9" s="6"/>
      <c r="H9" s="6"/>
      <c r="I9" s="6"/>
    </row>
    <row r="10" ht="27" customHeight="true" spans="1:9">
      <c r="A10" s="34" t="s">
        <v>55</v>
      </c>
      <c r="B10" s="32">
        <f t="shared" si="0"/>
        <v>1.9</v>
      </c>
      <c r="C10" s="19">
        <v>0</v>
      </c>
      <c r="D10" s="19">
        <v>1.9</v>
      </c>
      <c r="E10" s="6"/>
      <c r="F10" s="6"/>
      <c r="G10" s="6"/>
      <c r="H10" s="6"/>
      <c r="I10" s="6"/>
    </row>
    <row r="11" ht="27" customHeight="true" spans="1:9">
      <c r="A11" s="33" t="s">
        <v>56</v>
      </c>
      <c r="B11" s="32">
        <f t="shared" si="0"/>
        <v>751.58</v>
      </c>
      <c r="C11" s="19">
        <v>12.39</v>
      </c>
      <c r="D11" s="19">
        <v>739.19</v>
      </c>
      <c r="E11" s="6"/>
      <c r="F11" s="6"/>
      <c r="G11" s="6"/>
      <c r="H11" s="6"/>
      <c r="I11" s="6"/>
    </row>
    <row r="12" ht="27" customHeight="true" spans="1:9">
      <c r="A12" s="34" t="s">
        <v>57</v>
      </c>
      <c r="B12" s="32">
        <f t="shared" si="0"/>
        <v>743.58</v>
      </c>
      <c r="C12" s="19">
        <v>4.39</v>
      </c>
      <c r="D12" s="19">
        <v>739.19</v>
      </c>
      <c r="E12" s="6"/>
      <c r="F12" s="6"/>
      <c r="G12" s="6"/>
      <c r="H12" s="6"/>
      <c r="I12" s="6"/>
    </row>
    <row r="13" ht="27" customHeight="true" spans="1:9">
      <c r="A13" s="34" t="s">
        <v>58</v>
      </c>
      <c r="B13" s="32">
        <f t="shared" si="0"/>
        <v>8</v>
      </c>
      <c r="C13" s="19">
        <v>8</v>
      </c>
      <c r="D13" s="19">
        <v>0</v>
      </c>
      <c r="E13" s="6"/>
      <c r="F13" s="6"/>
      <c r="G13" s="6"/>
      <c r="H13" s="6"/>
      <c r="I13" s="6"/>
    </row>
    <row r="14" ht="27" customHeight="true" spans="1:9">
      <c r="A14" s="33" t="s">
        <v>59</v>
      </c>
      <c r="B14" s="32">
        <f t="shared" si="0"/>
        <v>38.08</v>
      </c>
      <c r="C14" s="19">
        <v>0.5</v>
      </c>
      <c r="D14" s="19">
        <v>37.58</v>
      </c>
      <c r="E14" s="6"/>
      <c r="F14" s="6"/>
      <c r="G14" s="6"/>
      <c r="H14" s="6"/>
      <c r="I14" s="6"/>
    </row>
    <row r="15" ht="27" customHeight="true" spans="1:9">
      <c r="A15" s="34" t="s">
        <v>60</v>
      </c>
      <c r="B15" s="32">
        <f t="shared" si="0"/>
        <v>38.08</v>
      </c>
      <c r="C15" s="19">
        <v>0.5</v>
      </c>
      <c r="D15" s="19">
        <v>37.58</v>
      </c>
      <c r="E15" s="6"/>
      <c r="F15" s="6"/>
      <c r="G15" s="6"/>
      <c r="H15" s="6"/>
      <c r="I15" s="6"/>
    </row>
    <row r="16" ht="27" customHeight="true" spans="1:9">
      <c r="A16" s="31" t="s">
        <v>61</v>
      </c>
      <c r="B16" s="32">
        <f t="shared" si="0"/>
        <v>64.33</v>
      </c>
      <c r="C16" s="19">
        <v>5.79</v>
      </c>
      <c r="D16" s="19">
        <v>58.54</v>
      </c>
      <c r="E16" s="6"/>
      <c r="F16" s="6"/>
      <c r="G16" s="6"/>
      <c r="H16" s="6"/>
      <c r="I16" s="6"/>
    </row>
    <row r="17" ht="27" customHeight="true" spans="1:9">
      <c r="A17" s="33" t="s">
        <v>62</v>
      </c>
      <c r="B17" s="32">
        <f t="shared" si="0"/>
        <v>60.32</v>
      </c>
      <c r="C17" s="19">
        <v>1.78</v>
      </c>
      <c r="D17" s="19">
        <v>58.54</v>
      </c>
      <c r="E17" s="6"/>
      <c r="F17" s="6"/>
      <c r="G17" s="6"/>
      <c r="H17" s="6"/>
      <c r="I17" s="6"/>
    </row>
    <row r="18" ht="27" customHeight="true" spans="1:9">
      <c r="A18" s="34" t="s">
        <v>63</v>
      </c>
      <c r="B18" s="32">
        <f t="shared" si="0"/>
        <v>58.85</v>
      </c>
      <c r="C18" s="19">
        <v>0.31</v>
      </c>
      <c r="D18" s="19">
        <v>58.54</v>
      </c>
      <c r="E18" s="6"/>
      <c r="F18" s="6"/>
      <c r="G18" s="6"/>
      <c r="H18" s="6"/>
      <c r="I18" s="6"/>
    </row>
    <row r="19" ht="27" customHeight="true" spans="1:9">
      <c r="A19" s="34" t="s">
        <v>64</v>
      </c>
      <c r="B19" s="32">
        <f t="shared" si="0"/>
        <v>1.48</v>
      </c>
      <c r="C19" s="19">
        <v>1.48</v>
      </c>
      <c r="D19" s="19">
        <v>0</v>
      </c>
      <c r="E19" s="6"/>
      <c r="F19" s="6"/>
      <c r="G19" s="6"/>
      <c r="H19" s="6"/>
      <c r="I19" s="6"/>
    </row>
    <row r="20" ht="27" customHeight="true" spans="1:9">
      <c r="A20" s="33" t="s">
        <v>65</v>
      </c>
      <c r="B20" s="32">
        <f t="shared" si="0"/>
        <v>4</v>
      </c>
      <c r="C20" s="19">
        <v>4</v>
      </c>
      <c r="D20" s="19">
        <v>0</v>
      </c>
      <c r="E20" s="6"/>
      <c r="F20" s="6"/>
      <c r="G20" s="6"/>
      <c r="H20" s="6"/>
      <c r="I20" s="6"/>
    </row>
    <row r="21" ht="27" customHeight="true" spans="1:9">
      <c r="A21" s="34" t="s">
        <v>66</v>
      </c>
      <c r="B21" s="32">
        <f t="shared" si="0"/>
        <v>4</v>
      </c>
      <c r="C21" s="19">
        <v>4</v>
      </c>
      <c r="D21" s="19">
        <v>0</v>
      </c>
      <c r="E21" s="6"/>
      <c r="F21" s="6"/>
      <c r="G21" s="6"/>
      <c r="H21" s="6"/>
      <c r="I21" s="6"/>
    </row>
    <row r="22" ht="27" customHeight="true" spans="1:9">
      <c r="A22" s="31" t="s">
        <v>67</v>
      </c>
      <c r="B22" s="32">
        <f t="shared" si="0"/>
        <v>335.97</v>
      </c>
      <c r="C22" s="19">
        <v>5.33</v>
      </c>
      <c r="D22" s="19">
        <v>330.64</v>
      </c>
      <c r="E22" s="6"/>
      <c r="F22" s="6"/>
      <c r="G22" s="6"/>
      <c r="H22" s="6"/>
      <c r="I22" s="6"/>
    </row>
    <row r="23" ht="27" customHeight="true" spans="1:9">
      <c r="A23" s="33" t="s">
        <v>68</v>
      </c>
      <c r="B23" s="32">
        <f t="shared" si="0"/>
        <v>59.12</v>
      </c>
      <c r="C23" s="19">
        <v>0.3</v>
      </c>
      <c r="D23" s="19">
        <v>58.82</v>
      </c>
      <c r="E23" s="6"/>
      <c r="F23" s="6"/>
      <c r="G23" s="6"/>
      <c r="H23" s="6"/>
      <c r="I23" s="6"/>
    </row>
    <row r="24" ht="27" customHeight="true" spans="1:9">
      <c r="A24" s="34" t="s">
        <v>69</v>
      </c>
      <c r="B24" s="32">
        <f t="shared" si="0"/>
        <v>59.12</v>
      </c>
      <c r="C24" s="19">
        <v>0.3</v>
      </c>
      <c r="D24" s="19">
        <v>58.82</v>
      </c>
      <c r="E24" s="6"/>
      <c r="F24" s="6"/>
      <c r="G24" s="6"/>
      <c r="H24" s="6"/>
      <c r="I24" s="6"/>
    </row>
    <row r="25" ht="27" customHeight="true" spans="1:9">
      <c r="A25" s="33" t="s">
        <v>70</v>
      </c>
      <c r="B25" s="32">
        <f t="shared" si="0"/>
        <v>240.35</v>
      </c>
      <c r="C25" s="19">
        <v>0</v>
      </c>
      <c r="D25" s="19">
        <v>240.35</v>
      </c>
      <c r="E25" s="6"/>
      <c r="F25" s="6"/>
      <c r="G25" s="6"/>
      <c r="H25" s="6"/>
      <c r="I25" s="6"/>
    </row>
    <row r="26" ht="27" customHeight="true" spans="1:9">
      <c r="A26" s="34" t="s">
        <v>71</v>
      </c>
      <c r="B26" s="32">
        <f t="shared" si="0"/>
        <v>28.38</v>
      </c>
      <c r="C26" s="19">
        <v>0</v>
      </c>
      <c r="D26" s="19">
        <v>28.38</v>
      </c>
      <c r="E26" s="6"/>
      <c r="F26" s="6"/>
      <c r="G26" s="6"/>
      <c r="H26" s="6"/>
      <c r="I26" s="6"/>
    </row>
    <row r="27" ht="27" customHeight="true" spans="1:9">
      <c r="A27" s="34" t="s">
        <v>72</v>
      </c>
      <c r="B27" s="32">
        <f t="shared" si="0"/>
        <v>10.32</v>
      </c>
      <c r="C27" s="19">
        <v>0</v>
      </c>
      <c r="D27" s="19">
        <v>10.32</v>
      </c>
      <c r="E27" s="6"/>
      <c r="F27" s="6"/>
      <c r="G27" s="6"/>
      <c r="H27" s="6"/>
      <c r="I27" s="6"/>
    </row>
    <row r="28" ht="27" customHeight="true" spans="1:9">
      <c r="A28" s="34" t="s">
        <v>73</v>
      </c>
      <c r="B28" s="32">
        <f t="shared" si="0"/>
        <v>134.43</v>
      </c>
      <c r="C28" s="19">
        <v>0</v>
      </c>
      <c r="D28" s="19">
        <v>134.43</v>
      </c>
      <c r="E28" s="6"/>
      <c r="F28" s="6"/>
      <c r="G28" s="6"/>
      <c r="H28" s="6"/>
      <c r="I28" s="6"/>
    </row>
    <row r="29" ht="27" customHeight="true" spans="1:9">
      <c r="A29" s="34" t="s">
        <v>74</v>
      </c>
      <c r="B29" s="32">
        <f t="shared" si="0"/>
        <v>67.22</v>
      </c>
      <c r="C29" s="19">
        <v>0</v>
      </c>
      <c r="D29" s="19">
        <v>67.22</v>
      </c>
      <c r="E29" s="6"/>
      <c r="F29" s="6"/>
      <c r="G29" s="6"/>
      <c r="H29" s="6"/>
      <c r="I29" s="6"/>
    </row>
    <row r="30" ht="27" customHeight="true" spans="1:9">
      <c r="A30" s="33" t="s">
        <v>75</v>
      </c>
      <c r="B30" s="32">
        <f t="shared" si="0"/>
        <v>0.31</v>
      </c>
      <c r="C30" s="19">
        <v>0.31</v>
      </c>
      <c r="D30" s="19">
        <v>0</v>
      </c>
      <c r="E30" s="6"/>
      <c r="F30" s="6"/>
      <c r="G30" s="6"/>
      <c r="H30" s="6"/>
      <c r="I30" s="6"/>
    </row>
    <row r="31" ht="27" customHeight="true" spans="1:9">
      <c r="A31" s="34" t="s">
        <v>76</v>
      </c>
      <c r="B31" s="32">
        <f t="shared" si="0"/>
        <v>0.31</v>
      </c>
      <c r="C31" s="19">
        <v>0.31</v>
      </c>
      <c r="D31" s="19">
        <v>0</v>
      </c>
      <c r="E31" s="6"/>
      <c r="F31" s="6"/>
      <c r="G31" s="6"/>
      <c r="H31" s="6"/>
      <c r="I31" s="6"/>
    </row>
    <row r="32" ht="27" customHeight="true" spans="1:9">
      <c r="A32" s="33" t="s">
        <v>77</v>
      </c>
      <c r="B32" s="32">
        <f t="shared" si="0"/>
        <v>4.42</v>
      </c>
      <c r="C32" s="19">
        <v>4.42</v>
      </c>
      <c r="D32" s="19">
        <v>0</v>
      </c>
      <c r="E32" s="6"/>
      <c r="F32" s="6"/>
      <c r="G32" s="6"/>
      <c r="H32" s="6"/>
      <c r="I32" s="6"/>
    </row>
    <row r="33" ht="27" customHeight="true" spans="1:9">
      <c r="A33" s="34" t="s">
        <v>78</v>
      </c>
      <c r="B33" s="32">
        <f t="shared" si="0"/>
        <v>4.42</v>
      </c>
      <c r="C33" s="19">
        <v>4.42</v>
      </c>
      <c r="D33" s="19">
        <v>0</v>
      </c>
      <c r="E33" s="6"/>
      <c r="F33" s="6"/>
      <c r="G33" s="6"/>
      <c r="H33" s="6"/>
      <c r="I33" s="6"/>
    </row>
    <row r="34" ht="27" customHeight="true" spans="1:9">
      <c r="A34" s="33" t="s">
        <v>79</v>
      </c>
      <c r="B34" s="32">
        <f t="shared" si="0"/>
        <v>31.76</v>
      </c>
      <c r="C34" s="19">
        <v>0.3</v>
      </c>
      <c r="D34" s="19">
        <v>31.46</v>
      </c>
      <c r="E34" s="6"/>
      <c r="F34" s="6"/>
      <c r="G34" s="6"/>
      <c r="H34" s="6"/>
      <c r="I34" s="6"/>
    </row>
    <row r="35" ht="27" customHeight="true" spans="1:9">
      <c r="A35" s="34" t="s">
        <v>80</v>
      </c>
      <c r="B35" s="32">
        <f t="shared" si="0"/>
        <v>31.76</v>
      </c>
      <c r="C35" s="19">
        <v>0.3</v>
      </c>
      <c r="D35" s="19">
        <v>31.46</v>
      </c>
      <c r="E35" s="6"/>
      <c r="F35" s="6"/>
      <c r="G35" s="6"/>
      <c r="H35" s="6"/>
      <c r="I35" s="6"/>
    </row>
    <row r="36" ht="27" customHeight="true" spans="1:9">
      <c r="A36" s="31" t="s">
        <v>81</v>
      </c>
      <c r="B36" s="32">
        <f t="shared" si="0"/>
        <v>59.89</v>
      </c>
      <c r="C36" s="19">
        <v>0.01</v>
      </c>
      <c r="D36" s="19">
        <v>59.88</v>
      </c>
      <c r="E36" s="6"/>
      <c r="F36" s="6"/>
      <c r="G36" s="6"/>
      <c r="H36" s="6"/>
      <c r="I36" s="6"/>
    </row>
    <row r="37" ht="27" customHeight="true" spans="1:9">
      <c r="A37" s="33" t="s">
        <v>82</v>
      </c>
      <c r="B37" s="32">
        <f t="shared" si="0"/>
        <v>1.44</v>
      </c>
      <c r="C37" s="19">
        <v>0</v>
      </c>
      <c r="D37" s="19">
        <v>1.44</v>
      </c>
      <c r="E37" s="6"/>
      <c r="F37" s="6"/>
      <c r="G37" s="6"/>
      <c r="H37" s="6"/>
      <c r="I37" s="6"/>
    </row>
    <row r="38" ht="27" customHeight="true" spans="1:9">
      <c r="A38" s="34" t="s">
        <v>83</v>
      </c>
      <c r="B38" s="32">
        <f t="shared" si="0"/>
        <v>1.44</v>
      </c>
      <c r="C38" s="19">
        <v>0</v>
      </c>
      <c r="D38" s="19">
        <v>1.44</v>
      </c>
      <c r="E38" s="6"/>
      <c r="F38" s="6"/>
      <c r="G38" s="6"/>
      <c r="H38" s="6"/>
      <c r="I38" s="6"/>
    </row>
    <row r="39" ht="27" customHeight="true" spans="1:9">
      <c r="A39" s="33" t="s">
        <v>84</v>
      </c>
      <c r="B39" s="32">
        <f t="shared" si="0"/>
        <v>58.44</v>
      </c>
      <c r="C39" s="19">
        <v>0</v>
      </c>
      <c r="D39" s="19">
        <v>58.44</v>
      </c>
      <c r="E39" s="6"/>
      <c r="F39" s="6"/>
      <c r="G39" s="6"/>
      <c r="H39" s="6"/>
      <c r="I39" s="6"/>
    </row>
    <row r="40" ht="27" customHeight="true" spans="1:9">
      <c r="A40" s="34" t="s">
        <v>85</v>
      </c>
      <c r="B40" s="32">
        <f t="shared" ref="B40:B72" si="1">C40+D40+E40+F40+G40+H40+I40</f>
        <v>38.99</v>
      </c>
      <c r="C40" s="19">
        <v>0</v>
      </c>
      <c r="D40" s="19">
        <v>38.99</v>
      </c>
      <c r="E40" s="6"/>
      <c r="F40" s="6"/>
      <c r="G40" s="6"/>
      <c r="H40" s="6"/>
      <c r="I40" s="6"/>
    </row>
    <row r="41" ht="27" customHeight="true" spans="1:9">
      <c r="A41" s="34" t="s">
        <v>86</v>
      </c>
      <c r="B41" s="32">
        <f t="shared" si="1"/>
        <v>19.45</v>
      </c>
      <c r="C41" s="19">
        <v>0</v>
      </c>
      <c r="D41" s="19">
        <v>19.45</v>
      </c>
      <c r="E41" s="6"/>
      <c r="F41" s="6"/>
      <c r="G41" s="6"/>
      <c r="H41" s="6"/>
      <c r="I41" s="6"/>
    </row>
    <row r="42" ht="27" customHeight="true" spans="1:9">
      <c r="A42" s="33" t="s">
        <v>87</v>
      </c>
      <c r="B42" s="32">
        <f t="shared" si="1"/>
        <v>0.01</v>
      </c>
      <c r="C42" s="19">
        <v>0.01</v>
      </c>
      <c r="D42" s="19">
        <v>0</v>
      </c>
      <c r="E42" s="6"/>
      <c r="F42" s="6"/>
      <c r="G42" s="6"/>
      <c r="H42" s="6"/>
      <c r="I42" s="6"/>
    </row>
    <row r="43" ht="27" customHeight="true" spans="1:9">
      <c r="A43" s="34" t="s">
        <v>88</v>
      </c>
      <c r="B43" s="32">
        <f t="shared" si="1"/>
        <v>0.01</v>
      </c>
      <c r="C43" s="19">
        <v>0.01</v>
      </c>
      <c r="D43" s="19">
        <v>0</v>
      </c>
      <c r="E43" s="6"/>
      <c r="F43" s="6"/>
      <c r="G43" s="6"/>
      <c r="H43" s="6"/>
      <c r="I43" s="6"/>
    </row>
    <row r="44" ht="27" customHeight="true" spans="1:9">
      <c r="A44" s="31" t="s">
        <v>89</v>
      </c>
      <c r="B44" s="32">
        <f t="shared" si="1"/>
        <v>50</v>
      </c>
      <c r="C44" s="19">
        <v>0</v>
      </c>
      <c r="D44" s="19">
        <v>50</v>
      </c>
      <c r="E44" s="6"/>
      <c r="F44" s="6"/>
      <c r="G44" s="6"/>
      <c r="H44" s="6"/>
      <c r="I44" s="6"/>
    </row>
    <row r="45" ht="27" customHeight="true" spans="1:9">
      <c r="A45" s="33" t="s">
        <v>90</v>
      </c>
      <c r="B45" s="32">
        <f t="shared" si="1"/>
        <v>50</v>
      </c>
      <c r="C45" s="19">
        <v>0</v>
      </c>
      <c r="D45" s="19">
        <v>50</v>
      </c>
      <c r="E45" s="6"/>
      <c r="F45" s="6"/>
      <c r="G45" s="6"/>
      <c r="H45" s="6"/>
      <c r="I45" s="6"/>
    </row>
    <row r="46" ht="27" customHeight="true" spans="1:9">
      <c r="A46" s="34" t="s">
        <v>91</v>
      </c>
      <c r="B46" s="32">
        <f t="shared" si="1"/>
        <v>50</v>
      </c>
      <c r="C46" s="19">
        <v>0</v>
      </c>
      <c r="D46" s="19">
        <v>50</v>
      </c>
      <c r="E46" s="6"/>
      <c r="F46" s="6"/>
      <c r="G46" s="6"/>
      <c r="H46" s="6"/>
      <c r="I46" s="6"/>
    </row>
    <row r="47" ht="27" customHeight="true" spans="1:9">
      <c r="A47" s="31" t="s">
        <v>92</v>
      </c>
      <c r="B47" s="32">
        <f t="shared" si="1"/>
        <v>76.88</v>
      </c>
      <c r="C47" s="19">
        <v>50.2</v>
      </c>
      <c r="D47" s="19">
        <v>26.68</v>
      </c>
      <c r="E47" s="6"/>
      <c r="F47" s="6"/>
      <c r="G47" s="6"/>
      <c r="H47" s="6"/>
      <c r="I47" s="6"/>
    </row>
    <row r="48" ht="27" customHeight="true" spans="1:9">
      <c r="A48" s="33" t="s">
        <v>93</v>
      </c>
      <c r="B48" s="32">
        <f t="shared" si="1"/>
        <v>26.88</v>
      </c>
      <c r="C48" s="19">
        <v>0.2</v>
      </c>
      <c r="D48" s="19">
        <v>26.68</v>
      </c>
      <c r="E48" s="6"/>
      <c r="F48" s="6"/>
      <c r="G48" s="6"/>
      <c r="H48" s="6"/>
      <c r="I48" s="6"/>
    </row>
    <row r="49" ht="27" customHeight="true" spans="1:9">
      <c r="A49" s="34" t="s">
        <v>94</v>
      </c>
      <c r="B49" s="32">
        <f t="shared" si="1"/>
        <v>26.88</v>
      </c>
      <c r="C49" s="19">
        <v>0.2</v>
      </c>
      <c r="D49" s="19">
        <v>26.68</v>
      </c>
      <c r="E49" s="6"/>
      <c r="F49" s="6"/>
      <c r="G49" s="6"/>
      <c r="H49" s="6"/>
      <c r="I49" s="6"/>
    </row>
    <row r="50" ht="27" customHeight="true" spans="1:9">
      <c r="A50" s="33" t="s">
        <v>95</v>
      </c>
      <c r="B50" s="32">
        <f t="shared" si="1"/>
        <v>50</v>
      </c>
      <c r="C50" s="19">
        <v>50</v>
      </c>
      <c r="D50" s="19">
        <v>0</v>
      </c>
      <c r="E50" s="6"/>
      <c r="F50" s="6"/>
      <c r="G50" s="6"/>
      <c r="H50" s="6"/>
      <c r="I50" s="6"/>
    </row>
    <row r="51" ht="27" customHeight="true" spans="1:9">
      <c r="A51" s="34" t="s">
        <v>96</v>
      </c>
      <c r="B51" s="32">
        <f t="shared" si="1"/>
        <v>50</v>
      </c>
      <c r="C51" s="19">
        <v>50</v>
      </c>
      <c r="D51" s="19">
        <v>0</v>
      </c>
      <c r="E51" s="6"/>
      <c r="F51" s="6"/>
      <c r="G51" s="6"/>
      <c r="H51" s="6"/>
      <c r="I51" s="6"/>
    </row>
    <row r="52" ht="27" customHeight="true" spans="1:9">
      <c r="A52" s="31" t="s">
        <v>97</v>
      </c>
      <c r="B52" s="32">
        <f t="shared" si="1"/>
        <v>668.42</v>
      </c>
      <c r="C52" s="19">
        <v>41.31</v>
      </c>
      <c r="D52" s="19">
        <v>627.11</v>
      </c>
      <c r="E52" s="6"/>
      <c r="F52" s="6"/>
      <c r="G52" s="6"/>
      <c r="H52" s="6"/>
      <c r="I52" s="6"/>
    </row>
    <row r="53" ht="27" customHeight="true" spans="1:9">
      <c r="A53" s="33" t="s">
        <v>98</v>
      </c>
      <c r="B53" s="32">
        <f t="shared" si="1"/>
        <v>183.18</v>
      </c>
      <c r="C53" s="19">
        <v>6.56</v>
      </c>
      <c r="D53" s="19">
        <v>176.62</v>
      </c>
      <c r="E53" s="6"/>
      <c r="F53" s="6"/>
      <c r="G53" s="6"/>
      <c r="H53" s="6"/>
      <c r="I53" s="6"/>
    </row>
    <row r="54" ht="27" customHeight="true" spans="1:9">
      <c r="A54" s="34" t="s">
        <v>99</v>
      </c>
      <c r="B54" s="32">
        <f t="shared" si="1"/>
        <v>176.64</v>
      </c>
      <c r="C54" s="19">
        <v>0.02</v>
      </c>
      <c r="D54" s="19">
        <v>176.62</v>
      </c>
      <c r="E54" s="6"/>
      <c r="F54" s="6"/>
      <c r="G54" s="6"/>
      <c r="H54" s="6"/>
      <c r="I54" s="6"/>
    </row>
    <row r="55" ht="27" customHeight="true" spans="1:9">
      <c r="A55" s="34" t="s">
        <v>100</v>
      </c>
      <c r="B55" s="32">
        <f t="shared" si="1"/>
        <v>6.54</v>
      </c>
      <c r="C55" s="19">
        <v>6.54</v>
      </c>
      <c r="D55" s="19">
        <v>0</v>
      </c>
      <c r="E55" s="6"/>
      <c r="F55" s="6"/>
      <c r="G55" s="6"/>
      <c r="H55" s="6"/>
      <c r="I55" s="6"/>
    </row>
    <row r="56" ht="27" customHeight="true" spans="1:9">
      <c r="A56" s="33" t="s">
        <v>101</v>
      </c>
      <c r="B56" s="32">
        <f t="shared" si="1"/>
        <v>0.32</v>
      </c>
      <c r="C56" s="19">
        <v>0.32</v>
      </c>
      <c r="D56" s="19">
        <v>0</v>
      </c>
      <c r="E56" s="6"/>
      <c r="F56" s="6"/>
      <c r="G56" s="6"/>
      <c r="H56" s="6"/>
      <c r="I56" s="6"/>
    </row>
    <row r="57" ht="27" customHeight="true" spans="1:9">
      <c r="A57" s="34" t="s">
        <v>102</v>
      </c>
      <c r="B57" s="32">
        <f t="shared" si="1"/>
        <v>0.32</v>
      </c>
      <c r="C57" s="19">
        <v>0.32</v>
      </c>
      <c r="D57" s="19">
        <v>0</v>
      </c>
      <c r="E57" s="6"/>
      <c r="F57" s="6"/>
      <c r="G57" s="6"/>
      <c r="H57" s="6"/>
      <c r="I57" s="6"/>
    </row>
    <row r="58" ht="27" customHeight="true" spans="1:9">
      <c r="A58" s="33" t="s">
        <v>103</v>
      </c>
      <c r="B58" s="32">
        <f t="shared" si="1"/>
        <v>10.88</v>
      </c>
      <c r="C58" s="19">
        <v>10.88</v>
      </c>
      <c r="D58" s="19">
        <v>0</v>
      </c>
      <c r="E58" s="6"/>
      <c r="F58" s="6"/>
      <c r="G58" s="6"/>
      <c r="H58" s="6"/>
      <c r="I58" s="6"/>
    </row>
    <row r="59" ht="27" customHeight="true" spans="1:9">
      <c r="A59" s="34" t="s">
        <v>104</v>
      </c>
      <c r="B59" s="32">
        <f t="shared" si="1"/>
        <v>0.88</v>
      </c>
      <c r="C59" s="19">
        <v>0.88</v>
      </c>
      <c r="D59" s="19">
        <v>0</v>
      </c>
      <c r="E59" s="6"/>
      <c r="F59" s="6"/>
      <c r="G59" s="6"/>
      <c r="H59" s="6"/>
      <c r="I59" s="6"/>
    </row>
    <row r="60" ht="27" customHeight="true" spans="1:9">
      <c r="A60" s="34" t="s">
        <v>105</v>
      </c>
      <c r="B60" s="32">
        <f t="shared" si="1"/>
        <v>10</v>
      </c>
      <c r="C60" s="19">
        <v>10</v>
      </c>
      <c r="D60" s="19">
        <v>0</v>
      </c>
      <c r="E60" s="6"/>
      <c r="F60" s="6"/>
      <c r="G60" s="6"/>
      <c r="H60" s="6"/>
      <c r="I60" s="6"/>
    </row>
    <row r="61" ht="27" customHeight="true" spans="1:9">
      <c r="A61" s="33" t="s">
        <v>106</v>
      </c>
      <c r="B61" s="32">
        <f t="shared" si="1"/>
        <v>17.19</v>
      </c>
      <c r="C61" s="19">
        <v>10.19</v>
      </c>
      <c r="D61" s="19">
        <v>7</v>
      </c>
      <c r="E61" s="6"/>
      <c r="F61" s="6"/>
      <c r="G61" s="6"/>
      <c r="H61" s="6"/>
      <c r="I61" s="6"/>
    </row>
    <row r="62" ht="27" customHeight="true" spans="1:9">
      <c r="A62" s="34" t="s">
        <v>107</v>
      </c>
      <c r="B62" s="32">
        <f t="shared" si="1"/>
        <v>17.19</v>
      </c>
      <c r="C62" s="19">
        <v>10.19</v>
      </c>
      <c r="D62" s="19">
        <v>7</v>
      </c>
      <c r="E62" s="6"/>
      <c r="F62" s="6"/>
      <c r="G62" s="6"/>
      <c r="H62" s="6"/>
      <c r="I62" s="6"/>
    </row>
    <row r="63" ht="27" customHeight="true" spans="1:9">
      <c r="A63" s="33" t="s">
        <v>108</v>
      </c>
      <c r="B63" s="32">
        <f t="shared" si="1"/>
        <v>448.85</v>
      </c>
      <c r="C63" s="19">
        <v>13.36</v>
      </c>
      <c r="D63" s="19">
        <v>435.49</v>
      </c>
      <c r="E63" s="6"/>
      <c r="F63" s="6"/>
      <c r="G63" s="6"/>
      <c r="H63" s="6"/>
      <c r="I63" s="6"/>
    </row>
    <row r="64" ht="27" customHeight="true" spans="1:9">
      <c r="A64" s="34" t="s">
        <v>109</v>
      </c>
      <c r="B64" s="32">
        <f t="shared" si="1"/>
        <v>448.85</v>
      </c>
      <c r="C64" s="19">
        <v>13.36</v>
      </c>
      <c r="D64" s="19">
        <v>435.49</v>
      </c>
      <c r="E64" s="6"/>
      <c r="F64" s="6"/>
      <c r="G64" s="6"/>
      <c r="H64" s="6"/>
      <c r="I64" s="6"/>
    </row>
    <row r="65" ht="27" customHeight="true" spans="1:9">
      <c r="A65" s="33" t="s">
        <v>110</v>
      </c>
      <c r="B65" s="32">
        <f t="shared" si="1"/>
        <v>8</v>
      </c>
      <c r="C65" s="19">
        <v>0</v>
      </c>
      <c r="D65" s="19">
        <v>8</v>
      </c>
      <c r="E65" s="6"/>
      <c r="F65" s="6"/>
      <c r="G65" s="6"/>
      <c r="H65" s="6"/>
      <c r="I65" s="6"/>
    </row>
    <row r="66" ht="27" customHeight="true" spans="1:9">
      <c r="A66" s="34" t="s">
        <v>111</v>
      </c>
      <c r="B66" s="32">
        <f t="shared" si="1"/>
        <v>8</v>
      </c>
      <c r="C66" s="19">
        <v>0</v>
      </c>
      <c r="D66" s="19">
        <v>8</v>
      </c>
      <c r="E66" s="6"/>
      <c r="F66" s="6"/>
      <c r="G66" s="6"/>
      <c r="H66" s="6"/>
      <c r="I66" s="6"/>
    </row>
    <row r="67" ht="27" customHeight="true" spans="1:9">
      <c r="A67" s="31" t="s">
        <v>112</v>
      </c>
      <c r="B67" s="32">
        <f t="shared" si="1"/>
        <v>113.29</v>
      </c>
      <c r="C67" s="19">
        <v>0</v>
      </c>
      <c r="D67" s="19">
        <v>113.29</v>
      </c>
      <c r="E67" s="6"/>
      <c r="F67" s="6"/>
      <c r="G67" s="6"/>
      <c r="H67" s="6"/>
      <c r="I67" s="6"/>
    </row>
    <row r="68" ht="27" customHeight="true" spans="1:9">
      <c r="A68" s="33" t="s">
        <v>113</v>
      </c>
      <c r="B68" s="32">
        <f t="shared" si="1"/>
        <v>113.29</v>
      </c>
      <c r="C68" s="19">
        <v>0</v>
      </c>
      <c r="D68" s="19">
        <v>113.29</v>
      </c>
      <c r="E68" s="6"/>
      <c r="F68" s="6"/>
      <c r="G68" s="6"/>
      <c r="H68" s="6"/>
      <c r="I68" s="6"/>
    </row>
    <row r="69" ht="27" customHeight="true" spans="1:9">
      <c r="A69" s="34" t="s">
        <v>114</v>
      </c>
      <c r="B69" s="32">
        <f t="shared" si="1"/>
        <v>113.29</v>
      </c>
      <c r="C69" s="19">
        <v>0</v>
      </c>
      <c r="D69" s="19">
        <v>113.29</v>
      </c>
      <c r="E69" s="6"/>
      <c r="F69" s="6"/>
      <c r="G69" s="6"/>
      <c r="H69" s="6"/>
      <c r="I69" s="6"/>
    </row>
    <row r="70" ht="27" customHeight="true" spans="1:9">
      <c r="A70" s="31" t="s">
        <v>115</v>
      </c>
      <c r="B70" s="32">
        <f t="shared" si="1"/>
        <v>10</v>
      </c>
      <c r="C70" s="19">
        <v>10</v>
      </c>
      <c r="D70" s="19">
        <v>0</v>
      </c>
      <c r="E70" s="6"/>
      <c r="F70" s="6"/>
      <c r="G70" s="6"/>
      <c r="H70" s="6"/>
      <c r="I70" s="6"/>
    </row>
    <row r="71" ht="27" customHeight="true" spans="1:9">
      <c r="A71" s="33" t="s">
        <v>116</v>
      </c>
      <c r="B71" s="32">
        <f t="shared" si="1"/>
        <v>10</v>
      </c>
      <c r="C71" s="19">
        <v>10</v>
      </c>
      <c r="D71" s="19">
        <v>0</v>
      </c>
      <c r="E71" s="6"/>
      <c r="F71" s="6"/>
      <c r="G71" s="6"/>
      <c r="H71" s="6"/>
      <c r="I71" s="6"/>
    </row>
    <row r="72" ht="27" customHeight="true" spans="1:9">
      <c r="A72" s="34" t="s">
        <v>117</v>
      </c>
      <c r="B72" s="32">
        <f t="shared" si="1"/>
        <v>10</v>
      </c>
      <c r="C72" s="19">
        <v>10</v>
      </c>
      <c r="D72" s="19">
        <v>0</v>
      </c>
      <c r="E72" s="6"/>
      <c r="F72" s="6"/>
      <c r="G72" s="6"/>
      <c r="H72" s="6"/>
      <c r="I72" s="6"/>
    </row>
    <row r="73" ht="21" customHeight="true" spans="1:9">
      <c r="A73" s="24"/>
      <c r="B73" s="24"/>
      <c r="C73" s="24"/>
      <c r="D73" s="24"/>
      <c r="E73" s="24"/>
      <c r="F73" s="24"/>
      <c r="G73" s="24"/>
      <c r="H73" s="24"/>
      <c r="I73" s="24"/>
    </row>
    <row r="74" ht="21" customHeight="true" spans="1:9">
      <c r="A74" s="24"/>
      <c r="B74" s="24"/>
      <c r="C74" s="24"/>
      <c r="D74" s="24"/>
      <c r="E74" s="24"/>
      <c r="F74" s="24"/>
      <c r="G74" s="24"/>
      <c r="H74" s="24"/>
      <c r="I74" s="24"/>
    </row>
    <row r="75" customHeight="true" spans="1:9">
      <c r="A75" s="24"/>
      <c r="B75" s="24"/>
      <c r="C75" s="24"/>
      <c r="D75" s="24"/>
      <c r="E75" s="24"/>
      <c r="F75" s="24"/>
      <c r="G75" s="24"/>
      <c r="H75" s="24"/>
      <c r="I75" s="24"/>
    </row>
    <row r="76" customHeight="true" spans="1:9">
      <c r="A76" s="24"/>
      <c r="B76" s="24"/>
      <c r="C76" s="24"/>
      <c r="D76" s="24"/>
      <c r="E76" s="24"/>
      <c r="F76" s="24"/>
      <c r="G76" s="24"/>
      <c r="H76" s="24"/>
      <c r="I76" s="24"/>
    </row>
    <row r="77" customHeight="true" spans="1:9">
      <c r="A77" s="24"/>
      <c r="B77" s="24"/>
      <c r="C77" s="24"/>
      <c r="E77" s="24"/>
      <c r="F77" s="24"/>
      <c r="G77" s="24"/>
      <c r="H77" s="24"/>
      <c r="I77" s="24"/>
    </row>
    <row r="78" customHeight="true" spans="1:9">
      <c r="A78" s="24"/>
      <c r="B78" s="24"/>
      <c r="G78" s="24"/>
      <c r="H78" s="24"/>
      <c r="I78" s="24"/>
    </row>
    <row r="79" customHeight="true" spans="1:8">
      <c r="A79" s="24"/>
      <c r="G79" s="24"/>
      <c r="H79" s="24"/>
    </row>
    <row r="80" customHeight="true" spans="1:9">
      <c r="A80" s="24"/>
      <c r="G80" s="24"/>
      <c r="H80" s="24"/>
      <c r="I80" s="24"/>
    </row>
    <row r="81" customHeight="true" spans="1:7">
      <c r="A81" s="24"/>
      <c r="D81" s="24"/>
      <c r="G81" s="24"/>
    </row>
    <row r="82" customHeight="true" spans="1:7">
      <c r="A82" s="24"/>
      <c r="G82" s="24"/>
    </row>
    <row r="83" customHeight="true" spans="1:1">
      <c r="A83" s="24"/>
    </row>
    <row r="84" customHeight="true" spans="1:8">
      <c r="A84" s="24"/>
      <c r="H84" s="24"/>
    </row>
    <row r="85" customHeight="true" spans="1:1">
      <c r="A85" s="24"/>
    </row>
    <row r="86" customHeight="true" spans="1:5">
      <c r="A86" s="24"/>
      <c r="B86" s="24"/>
      <c r="E86" s="24"/>
    </row>
    <row r="87" customHeight="true" spans="1:1">
      <c r="A87" s="24"/>
    </row>
    <row r="88" customHeight="true" spans="1:3">
      <c r="A88" s="24"/>
      <c r="B88" s="24"/>
      <c r="C88" s="24"/>
    </row>
    <row r="89" customHeight="true" spans="1:8">
      <c r="A89" s="24"/>
      <c r="H89" s="24"/>
    </row>
  </sheetData>
  <mergeCells count="9">
    <mergeCell ref="A4:A5"/>
    <mergeCell ref="B4:B5"/>
    <mergeCell ref="C4:C5"/>
    <mergeCell ref="D4:D5"/>
    <mergeCell ref="E4:E5"/>
    <mergeCell ref="F4:F5"/>
    <mergeCell ref="G4:G5"/>
    <mergeCell ref="H4:H5"/>
    <mergeCell ref="I4:I5"/>
  </mergeCells>
  <printOptions horizontalCentered="true"/>
  <pageMargins left="0.393055555555556" right="0.393055555555556" top="0.432638888888889" bottom="0.393055555555556" header="0.196527777777778" footer="0.236111111111111"/>
  <pageSetup paperSize="9" scale="88" fitToHeight="0"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86"/>
  <sheetViews>
    <sheetView showGridLines="0" showZeros="0" topLeftCell="A3" workbookViewId="0">
      <selection activeCell="G12" sqref="G12"/>
    </sheetView>
  </sheetViews>
  <sheetFormatPr defaultColWidth="6.88333333333333" defaultRowHeight="12.75" customHeight="true" outlineLevelCol="7"/>
  <cols>
    <col min="1" max="1" width="53.75" style="11" customWidth="true"/>
    <col min="2" max="2" width="10.125" style="11" customWidth="true"/>
    <col min="3" max="3" width="10.625" style="11" customWidth="true"/>
    <col min="4" max="4" width="11.875" style="11" customWidth="true"/>
    <col min="5" max="5" width="16.75" style="11" customWidth="true"/>
    <col min="6" max="6" width="17.25" style="11" customWidth="true"/>
    <col min="7" max="7" width="19.625" style="11" customWidth="true"/>
    <col min="8" max="255" width="6.88333333333333" style="11"/>
    <col min="256" max="256" width="17.1333333333333" style="11" customWidth="true"/>
    <col min="257" max="257" width="34.8833333333333" style="11" customWidth="true"/>
    <col min="258" max="263" width="18" style="11" customWidth="true"/>
    <col min="264" max="511" width="6.88333333333333" style="11"/>
    <col min="512" max="512" width="17.1333333333333" style="11" customWidth="true"/>
    <col min="513" max="513" width="34.8833333333333" style="11" customWidth="true"/>
    <col min="514" max="519" width="18" style="11" customWidth="true"/>
    <col min="520" max="767" width="6.88333333333333" style="11"/>
    <col min="768" max="768" width="17.1333333333333" style="11" customWidth="true"/>
    <col min="769" max="769" width="34.8833333333333" style="11" customWidth="true"/>
    <col min="770" max="775" width="18" style="11" customWidth="true"/>
    <col min="776" max="1023" width="6.88333333333333" style="11"/>
    <col min="1024" max="1024" width="17.1333333333333" style="11" customWidth="true"/>
    <col min="1025" max="1025" width="34.8833333333333" style="11" customWidth="true"/>
    <col min="1026" max="1031" width="18" style="11" customWidth="true"/>
    <col min="1032" max="1279" width="6.88333333333333" style="11"/>
    <col min="1280" max="1280" width="17.1333333333333" style="11" customWidth="true"/>
    <col min="1281" max="1281" width="34.8833333333333" style="11" customWidth="true"/>
    <col min="1282" max="1287" width="18" style="11" customWidth="true"/>
    <col min="1288" max="1535" width="6.88333333333333" style="11"/>
    <col min="1536" max="1536" width="17.1333333333333" style="11" customWidth="true"/>
    <col min="1537" max="1537" width="34.8833333333333" style="11" customWidth="true"/>
    <col min="1538" max="1543" width="18" style="11" customWidth="true"/>
    <col min="1544" max="1791" width="6.88333333333333" style="11"/>
    <col min="1792" max="1792" width="17.1333333333333" style="11" customWidth="true"/>
    <col min="1793" max="1793" width="34.8833333333333" style="11" customWidth="true"/>
    <col min="1794" max="1799" width="18" style="11" customWidth="true"/>
    <col min="1800" max="2047" width="6.88333333333333" style="11"/>
    <col min="2048" max="2048" width="17.1333333333333" style="11" customWidth="true"/>
    <col min="2049" max="2049" width="34.8833333333333" style="11" customWidth="true"/>
    <col min="2050" max="2055" width="18" style="11" customWidth="true"/>
    <col min="2056" max="2303" width="6.88333333333333" style="11"/>
    <col min="2304" max="2304" width="17.1333333333333" style="11" customWidth="true"/>
    <col min="2305" max="2305" width="34.8833333333333" style="11" customWidth="true"/>
    <col min="2306" max="2311" width="18" style="11" customWidth="true"/>
    <col min="2312" max="2559" width="6.88333333333333" style="11"/>
    <col min="2560" max="2560" width="17.1333333333333" style="11" customWidth="true"/>
    <col min="2561" max="2561" width="34.8833333333333" style="11" customWidth="true"/>
    <col min="2562" max="2567" width="18" style="11" customWidth="true"/>
    <col min="2568" max="2815" width="6.88333333333333" style="11"/>
    <col min="2816" max="2816" width="17.1333333333333" style="11" customWidth="true"/>
    <col min="2817" max="2817" width="34.8833333333333" style="11" customWidth="true"/>
    <col min="2818" max="2823" width="18" style="11" customWidth="true"/>
    <col min="2824" max="3071" width="6.88333333333333" style="11"/>
    <col min="3072" max="3072" width="17.1333333333333" style="11" customWidth="true"/>
    <col min="3073" max="3073" width="34.8833333333333" style="11" customWidth="true"/>
    <col min="3074" max="3079" width="18" style="11" customWidth="true"/>
    <col min="3080" max="3327" width="6.88333333333333" style="11"/>
    <col min="3328" max="3328" width="17.1333333333333" style="11" customWidth="true"/>
    <col min="3329" max="3329" width="34.8833333333333" style="11" customWidth="true"/>
    <col min="3330" max="3335" width="18" style="11" customWidth="true"/>
    <col min="3336" max="3583" width="6.88333333333333" style="11"/>
    <col min="3584" max="3584" width="17.1333333333333" style="11" customWidth="true"/>
    <col min="3585" max="3585" width="34.8833333333333" style="11" customWidth="true"/>
    <col min="3586" max="3591" width="18" style="11" customWidth="true"/>
    <col min="3592" max="3839" width="6.88333333333333" style="11"/>
    <col min="3840" max="3840" width="17.1333333333333" style="11" customWidth="true"/>
    <col min="3841" max="3841" width="34.8833333333333" style="11" customWidth="true"/>
    <col min="3842" max="3847" width="18" style="11" customWidth="true"/>
    <col min="3848" max="4095" width="6.88333333333333" style="11"/>
    <col min="4096" max="4096" width="17.1333333333333" style="11" customWidth="true"/>
    <col min="4097" max="4097" width="34.8833333333333" style="11" customWidth="true"/>
    <col min="4098" max="4103" width="18" style="11" customWidth="true"/>
    <col min="4104" max="4351" width="6.88333333333333" style="11"/>
    <col min="4352" max="4352" width="17.1333333333333" style="11" customWidth="true"/>
    <col min="4353" max="4353" width="34.8833333333333" style="11" customWidth="true"/>
    <col min="4354" max="4359" width="18" style="11" customWidth="true"/>
    <col min="4360" max="4607" width="6.88333333333333" style="11"/>
    <col min="4608" max="4608" width="17.1333333333333" style="11" customWidth="true"/>
    <col min="4609" max="4609" width="34.8833333333333" style="11" customWidth="true"/>
    <col min="4610" max="4615" width="18" style="11" customWidth="true"/>
    <col min="4616" max="4863" width="6.88333333333333" style="11"/>
    <col min="4864" max="4864" width="17.1333333333333" style="11" customWidth="true"/>
    <col min="4865" max="4865" width="34.8833333333333" style="11" customWidth="true"/>
    <col min="4866" max="4871" width="18" style="11" customWidth="true"/>
    <col min="4872" max="5119" width="6.88333333333333" style="11"/>
    <col min="5120" max="5120" width="17.1333333333333" style="11" customWidth="true"/>
    <col min="5121" max="5121" width="34.8833333333333" style="11" customWidth="true"/>
    <col min="5122" max="5127" width="18" style="11" customWidth="true"/>
    <col min="5128" max="5375" width="6.88333333333333" style="11"/>
    <col min="5376" max="5376" width="17.1333333333333" style="11" customWidth="true"/>
    <col min="5377" max="5377" width="34.8833333333333" style="11" customWidth="true"/>
    <col min="5378" max="5383" width="18" style="11" customWidth="true"/>
    <col min="5384" max="5631" width="6.88333333333333" style="11"/>
    <col min="5632" max="5632" width="17.1333333333333" style="11" customWidth="true"/>
    <col min="5633" max="5633" width="34.8833333333333" style="11" customWidth="true"/>
    <col min="5634" max="5639" width="18" style="11" customWidth="true"/>
    <col min="5640" max="5887" width="6.88333333333333" style="11"/>
    <col min="5888" max="5888" width="17.1333333333333" style="11" customWidth="true"/>
    <col min="5889" max="5889" width="34.8833333333333" style="11" customWidth="true"/>
    <col min="5890" max="5895" width="18" style="11" customWidth="true"/>
    <col min="5896" max="6143" width="6.88333333333333" style="11"/>
    <col min="6144" max="6144" width="17.1333333333333" style="11" customWidth="true"/>
    <col min="6145" max="6145" width="34.8833333333333" style="11" customWidth="true"/>
    <col min="6146" max="6151" width="18" style="11" customWidth="true"/>
    <col min="6152" max="6399" width="6.88333333333333" style="11"/>
    <col min="6400" max="6400" width="17.1333333333333" style="11" customWidth="true"/>
    <col min="6401" max="6401" width="34.8833333333333" style="11" customWidth="true"/>
    <col min="6402" max="6407" width="18" style="11" customWidth="true"/>
    <col min="6408" max="6655" width="6.88333333333333" style="11"/>
    <col min="6656" max="6656" width="17.1333333333333" style="11" customWidth="true"/>
    <col min="6657" max="6657" width="34.8833333333333" style="11" customWidth="true"/>
    <col min="6658" max="6663" width="18" style="11" customWidth="true"/>
    <col min="6664" max="6911" width="6.88333333333333" style="11"/>
    <col min="6912" max="6912" width="17.1333333333333" style="11" customWidth="true"/>
    <col min="6913" max="6913" width="34.8833333333333" style="11" customWidth="true"/>
    <col min="6914" max="6919" width="18" style="11" customWidth="true"/>
    <col min="6920" max="7167" width="6.88333333333333" style="11"/>
    <col min="7168" max="7168" width="17.1333333333333" style="11" customWidth="true"/>
    <col min="7169" max="7169" width="34.8833333333333" style="11" customWidth="true"/>
    <col min="7170" max="7175" width="18" style="11" customWidth="true"/>
    <col min="7176" max="7423" width="6.88333333333333" style="11"/>
    <col min="7424" max="7424" width="17.1333333333333" style="11" customWidth="true"/>
    <col min="7425" max="7425" width="34.8833333333333" style="11" customWidth="true"/>
    <col min="7426" max="7431" width="18" style="11" customWidth="true"/>
    <col min="7432" max="7679" width="6.88333333333333" style="11"/>
    <col min="7680" max="7680" width="17.1333333333333" style="11" customWidth="true"/>
    <col min="7681" max="7681" width="34.8833333333333" style="11" customWidth="true"/>
    <col min="7682" max="7687" width="18" style="11" customWidth="true"/>
    <col min="7688" max="7935" width="6.88333333333333" style="11"/>
    <col min="7936" max="7936" width="17.1333333333333" style="11" customWidth="true"/>
    <col min="7937" max="7937" width="34.8833333333333" style="11" customWidth="true"/>
    <col min="7938" max="7943" width="18" style="11" customWidth="true"/>
    <col min="7944" max="8191" width="6.88333333333333" style="11"/>
    <col min="8192" max="8192" width="17.1333333333333" style="11" customWidth="true"/>
    <col min="8193" max="8193" width="34.8833333333333" style="11" customWidth="true"/>
    <col min="8194" max="8199" width="18" style="11" customWidth="true"/>
    <col min="8200" max="8447" width="6.88333333333333" style="11"/>
    <col min="8448" max="8448" width="17.1333333333333" style="11" customWidth="true"/>
    <col min="8449" max="8449" width="34.8833333333333" style="11" customWidth="true"/>
    <col min="8450" max="8455" width="18" style="11" customWidth="true"/>
    <col min="8456" max="8703" width="6.88333333333333" style="11"/>
    <col min="8704" max="8704" width="17.1333333333333" style="11" customWidth="true"/>
    <col min="8705" max="8705" width="34.8833333333333" style="11" customWidth="true"/>
    <col min="8706" max="8711" width="18" style="11" customWidth="true"/>
    <col min="8712" max="8959" width="6.88333333333333" style="11"/>
    <col min="8960" max="8960" width="17.1333333333333" style="11" customWidth="true"/>
    <col min="8961" max="8961" width="34.8833333333333" style="11" customWidth="true"/>
    <col min="8962" max="8967" width="18" style="11" customWidth="true"/>
    <col min="8968" max="9215" width="6.88333333333333" style="11"/>
    <col min="9216" max="9216" width="17.1333333333333" style="11" customWidth="true"/>
    <col min="9217" max="9217" width="34.8833333333333" style="11" customWidth="true"/>
    <col min="9218" max="9223" width="18" style="11" customWidth="true"/>
    <col min="9224" max="9471" width="6.88333333333333" style="11"/>
    <col min="9472" max="9472" width="17.1333333333333" style="11" customWidth="true"/>
    <col min="9473" max="9473" width="34.8833333333333" style="11" customWidth="true"/>
    <col min="9474" max="9479" width="18" style="11" customWidth="true"/>
    <col min="9480" max="9727" width="6.88333333333333" style="11"/>
    <col min="9728" max="9728" width="17.1333333333333" style="11" customWidth="true"/>
    <col min="9729" max="9729" width="34.8833333333333" style="11" customWidth="true"/>
    <col min="9730" max="9735" width="18" style="11" customWidth="true"/>
    <col min="9736" max="9983" width="6.88333333333333" style="11"/>
    <col min="9984" max="9984" width="17.1333333333333" style="11" customWidth="true"/>
    <col min="9985" max="9985" width="34.8833333333333" style="11" customWidth="true"/>
    <col min="9986" max="9991" width="18" style="11" customWidth="true"/>
    <col min="9992" max="10239" width="6.88333333333333" style="11"/>
    <col min="10240" max="10240" width="17.1333333333333" style="11" customWidth="true"/>
    <col min="10241" max="10241" width="34.8833333333333" style="11" customWidth="true"/>
    <col min="10242" max="10247" width="18" style="11" customWidth="true"/>
    <col min="10248" max="10495" width="6.88333333333333" style="11"/>
    <col min="10496" max="10496" width="17.1333333333333" style="11" customWidth="true"/>
    <col min="10497" max="10497" width="34.8833333333333" style="11" customWidth="true"/>
    <col min="10498" max="10503" width="18" style="11" customWidth="true"/>
    <col min="10504" max="10751" width="6.88333333333333" style="11"/>
    <col min="10752" max="10752" width="17.1333333333333" style="11" customWidth="true"/>
    <col min="10753" max="10753" width="34.8833333333333" style="11" customWidth="true"/>
    <col min="10754" max="10759" width="18" style="11" customWidth="true"/>
    <col min="10760" max="11007" width="6.88333333333333" style="11"/>
    <col min="11008" max="11008" width="17.1333333333333" style="11" customWidth="true"/>
    <col min="11009" max="11009" width="34.8833333333333" style="11" customWidth="true"/>
    <col min="11010" max="11015" width="18" style="11" customWidth="true"/>
    <col min="11016" max="11263" width="6.88333333333333" style="11"/>
    <col min="11264" max="11264" width="17.1333333333333" style="11" customWidth="true"/>
    <col min="11265" max="11265" width="34.8833333333333" style="11" customWidth="true"/>
    <col min="11266" max="11271" width="18" style="11" customWidth="true"/>
    <col min="11272" max="11519" width="6.88333333333333" style="11"/>
    <col min="11520" max="11520" width="17.1333333333333" style="11" customWidth="true"/>
    <col min="11521" max="11521" width="34.8833333333333" style="11" customWidth="true"/>
    <col min="11522" max="11527" width="18" style="11" customWidth="true"/>
    <col min="11528" max="11775" width="6.88333333333333" style="11"/>
    <col min="11776" max="11776" width="17.1333333333333" style="11" customWidth="true"/>
    <col min="11777" max="11777" width="34.8833333333333" style="11" customWidth="true"/>
    <col min="11778" max="11783" width="18" style="11" customWidth="true"/>
    <col min="11784" max="12031" width="6.88333333333333" style="11"/>
    <col min="12032" max="12032" width="17.1333333333333" style="11" customWidth="true"/>
    <col min="12033" max="12033" width="34.8833333333333" style="11" customWidth="true"/>
    <col min="12034" max="12039" width="18" style="11" customWidth="true"/>
    <col min="12040" max="12287" width="6.88333333333333" style="11"/>
    <col min="12288" max="12288" width="17.1333333333333" style="11" customWidth="true"/>
    <col min="12289" max="12289" width="34.8833333333333" style="11" customWidth="true"/>
    <col min="12290" max="12295" width="18" style="11" customWidth="true"/>
    <col min="12296" max="12543" width="6.88333333333333" style="11"/>
    <col min="12544" max="12544" width="17.1333333333333" style="11" customWidth="true"/>
    <col min="12545" max="12545" width="34.8833333333333" style="11" customWidth="true"/>
    <col min="12546" max="12551" width="18" style="11" customWidth="true"/>
    <col min="12552" max="12799" width="6.88333333333333" style="11"/>
    <col min="12800" max="12800" width="17.1333333333333" style="11" customWidth="true"/>
    <col min="12801" max="12801" width="34.8833333333333" style="11" customWidth="true"/>
    <col min="12802" max="12807" width="18" style="11" customWidth="true"/>
    <col min="12808" max="13055" width="6.88333333333333" style="11"/>
    <col min="13056" max="13056" width="17.1333333333333" style="11" customWidth="true"/>
    <col min="13057" max="13057" width="34.8833333333333" style="11" customWidth="true"/>
    <col min="13058" max="13063" width="18" style="11" customWidth="true"/>
    <col min="13064" max="13311" width="6.88333333333333" style="11"/>
    <col min="13312" max="13312" width="17.1333333333333" style="11" customWidth="true"/>
    <col min="13313" max="13313" width="34.8833333333333" style="11" customWidth="true"/>
    <col min="13314" max="13319" width="18" style="11" customWidth="true"/>
    <col min="13320" max="13567" width="6.88333333333333" style="11"/>
    <col min="13568" max="13568" width="17.1333333333333" style="11" customWidth="true"/>
    <col min="13569" max="13569" width="34.8833333333333" style="11" customWidth="true"/>
    <col min="13570" max="13575" width="18" style="11" customWidth="true"/>
    <col min="13576" max="13823" width="6.88333333333333" style="11"/>
    <col min="13824" max="13824" width="17.1333333333333" style="11" customWidth="true"/>
    <col min="13825" max="13825" width="34.8833333333333" style="11" customWidth="true"/>
    <col min="13826" max="13831" width="18" style="11" customWidth="true"/>
    <col min="13832" max="14079" width="6.88333333333333" style="11"/>
    <col min="14080" max="14080" width="17.1333333333333" style="11" customWidth="true"/>
    <col min="14081" max="14081" width="34.8833333333333" style="11" customWidth="true"/>
    <col min="14082" max="14087" width="18" style="11" customWidth="true"/>
    <col min="14088" max="14335" width="6.88333333333333" style="11"/>
    <col min="14336" max="14336" width="17.1333333333333" style="11" customWidth="true"/>
    <col min="14337" max="14337" width="34.8833333333333" style="11" customWidth="true"/>
    <col min="14338" max="14343" width="18" style="11" customWidth="true"/>
    <col min="14344" max="14591" width="6.88333333333333" style="11"/>
    <col min="14592" max="14592" width="17.1333333333333" style="11" customWidth="true"/>
    <col min="14593" max="14593" width="34.8833333333333" style="11" customWidth="true"/>
    <col min="14594" max="14599" width="18" style="11" customWidth="true"/>
    <col min="14600" max="14847" width="6.88333333333333" style="11"/>
    <col min="14848" max="14848" width="17.1333333333333" style="11" customWidth="true"/>
    <col min="14849" max="14849" width="34.8833333333333" style="11" customWidth="true"/>
    <col min="14850" max="14855" width="18" style="11" customWidth="true"/>
    <col min="14856" max="15103" width="6.88333333333333" style="11"/>
    <col min="15104" max="15104" width="17.1333333333333" style="11" customWidth="true"/>
    <col min="15105" max="15105" width="34.8833333333333" style="11" customWidth="true"/>
    <col min="15106" max="15111" width="18" style="11" customWidth="true"/>
    <col min="15112" max="15359" width="6.88333333333333" style="11"/>
    <col min="15360" max="15360" width="17.1333333333333" style="11" customWidth="true"/>
    <col min="15361" max="15361" width="34.8833333333333" style="11" customWidth="true"/>
    <col min="15362" max="15367" width="18" style="11" customWidth="true"/>
    <col min="15368" max="15615" width="6.88333333333333" style="11"/>
    <col min="15616" max="15616" width="17.1333333333333" style="11" customWidth="true"/>
    <col min="15617" max="15617" width="34.8833333333333" style="11" customWidth="true"/>
    <col min="15618" max="15623" width="18" style="11" customWidth="true"/>
    <col min="15624" max="15871" width="6.88333333333333" style="11"/>
    <col min="15872" max="15872" width="17.1333333333333" style="11" customWidth="true"/>
    <col min="15873" max="15873" width="34.8833333333333" style="11" customWidth="true"/>
    <col min="15874" max="15879" width="18" style="11" customWidth="true"/>
    <col min="15880" max="16127" width="6.88333333333333" style="11"/>
    <col min="16128" max="16128" width="17.1333333333333" style="11" customWidth="true"/>
    <col min="16129" max="16129" width="34.8833333333333" style="11" customWidth="true"/>
    <col min="16130" max="16135" width="18" style="11" customWidth="true"/>
    <col min="16136" max="16384" width="6.88333333333333" style="11"/>
  </cols>
  <sheetData>
    <row r="1" ht="20.1" customHeight="true" spans="1:1">
      <c r="A1" s="12" t="s">
        <v>207</v>
      </c>
    </row>
    <row r="2" ht="33" spans="1:7">
      <c r="A2" s="13" t="s">
        <v>208</v>
      </c>
      <c r="B2" s="14"/>
      <c r="C2" s="14"/>
      <c r="D2" s="14"/>
      <c r="E2" s="14"/>
      <c r="F2" s="14"/>
      <c r="G2" s="22"/>
    </row>
    <row r="3" ht="20.1" customHeight="true" spans="1:7">
      <c r="A3" s="15"/>
      <c r="B3" s="16"/>
      <c r="C3" s="16"/>
      <c r="D3" s="16"/>
      <c r="E3" s="16"/>
      <c r="F3" s="16"/>
      <c r="G3" s="23" t="s">
        <v>2</v>
      </c>
    </row>
    <row r="4" ht="21" customHeight="true" spans="1:7">
      <c r="A4" s="6" t="s">
        <v>165</v>
      </c>
      <c r="B4" s="6" t="s">
        <v>7</v>
      </c>
      <c r="C4" s="6" t="s">
        <v>46</v>
      </c>
      <c r="D4" s="6" t="s">
        <v>47</v>
      </c>
      <c r="E4" s="6" t="s">
        <v>209</v>
      </c>
      <c r="F4" s="6" t="s">
        <v>210</v>
      </c>
      <c r="G4" s="6" t="s">
        <v>211</v>
      </c>
    </row>
    <row r="5" ht="21" customHeight="true" spans="1:7">
      <c r="A5" s="6" t="s">
        <v>7</v>
      </c>
      <c r="B5" s="17">
        <f>B6+B15+B21+B35+B43+B46+B51+B66+B69</f>
        <v>2240.33</v>
      </c>
      <c r="C5" s="17">
        <f>C6+C15+C21+C35+C43+C46+C51+C66+C69</f>
        <v>1616.99</v>
      </c>
      <c r="D5" s="17">
        <f>D6+D15+D21+D35+D43+D46+D51+D66+D69</f>
        <v>623.34</v>
      </c>
      <c r="E5" s="6"/>
      <c r="F5" s="6"/>
      <c r="G5" s="6"/>
    </row>
    <row r="6" ht="21" customHeight="true" spans="1:7">
      <c r="A6" s="18" t="s">
        <v>52</v>
      </c>
      <c r="B6" s="17">
        <f>SUM(C6:G6)</f>
        <v>861.55</v>
      </c>
      <c r="C6" s="19">
        <v>851.65</v>
      </c>
      <c r="D6" s="19">
        <v>9.9</v>
      </c>
      <c r="E6" s="6"/>
      <c r="F6" s="6"/>
      <c r="G6" s="6"/>
    </row>
    <row r="7" ht="21" customHeight="true" spans="1:7">
      <c r="A7" s="20" t="s">
        <v>53</v>
      </c>
      <c r="B7" s="17">
        <f t="shared" ref="B7:B38" si="0">SUM(C7:G7)</f>
        <v>71.9</v>
      </c>
      <c r="C7" s="19">
        <v>70</v>
      </c>
      <c r="D7" s="19">
        <v>1.9</v>
      </c>
      <c r="E7" s="6"/>
      <c r="F7" s="6"/>
      <c r="G7" s="6"/>
    </row>
    <row r="8" ht="21" customHeight="true" spans="1:7">
      <c r="A8" s="21" t="s">
        <v>54</v>
      </c>
      <c r="B8" s="17">
        <f t="shared" si="0"/>
        <v>70</v>
      </c>
      <c r="C8" s="19">
        <v>70</v>
      </c>
      <c r="D8" s="19">
        <v>0</v>
      </c>
      <c r="E8" s="6"/>
      <c r="F8" s="6"/>
      <c r="G8" s="6"/>
    </row>
    <row r="9" ht="21" customHeight="true" spans="1:7">
      <c r="A9" s="21" t="s">
        <v>55</v>
      </c>
      <c r="B9" s="17">
        <f t="shared" si="0"/>
        <v>1.9</v>
      </c>
      <c r="C9" s="19">
        <v>0</v>
      </c>
      <c r="D9" s="19">
        <v>1.9</v>
      </c>
      <c r="E9" s="6"/>
      <c r="F9" s="6"/>
      <c r="G9" s="6"/>
    </row>
    <row r="10" ht="21" customHeight="true" spans="1:7">
      <c r="A10" s="20" t="s">
        <v>56</v>
      </c>
      <c r="B10" s="17">
        <f t="shared" si="0"/>
        <v>751.57</v>
      </c>
      <c r="C10" s="19">
        <v>743.57</v>
      </c>
      <c r="D10" s="19">
        <v>8</v>
      </c>
      <c r="E10" s="6"/>
      <c r="F10" s="6"/>
      <c r="G10" s="6"/>
    </row>
    <row r="11" ht="21" customHeight="true" spans="1:7">
      <c r="A11" s="21" t="s">
        <v>57</v>
      </c>
      <c r="B11" s="17">
        <f t="shared" si="0"/>
        <v>743.57</v>
      </c>
      <c r="C11" s="19">
        <v>743.57</v>
      </c>
      <c r="D11" s="19">
        <v>0</v>
      </c>
      <c r="E11" s="6"/>
      <c r="F11" s="6"/>
      <c r="G11" s="6"/>
    </row>
    <row r="12" ht="21" customHeight="true" spans="1:7">
      <c r="A12" s="21" t="s">
        <v>58</v>
      </c>
      <c r="B12" s="17">
        <f t="shared" si="0"/>
        <v>8</v>
      </c>
      <c r="C12" s="19">
        <v>0</v>
      </c>
      <c r="D12" s="19">
        <v>8</v>
      </c>
      <c r="E12" s="6"/>
      <c r="F12" s="6"/>
      <c r="G12" s="6"/>
    </row>
    <row r="13" ht="21" customHeight="true" spans="1:7">
      <c r="A13" s="20" t="s">
        <v>59</v>
      </c>
      <c r="B13" s="17">
        <f t="shared" si="0"/>
        <v>38.08</v>
      </c>
      <c r="C13" s="19">
        <v>38.08</v>
      </c>
      <c r="D13" s="19">
        <v>0</v>
      </c>
      <c r="E13" s="6"/>
      <c r="F13" s="6"/>
      <c r="G13" s="6"/>
    </row>
    <row r="14" ht="21" customHeight="true" spans="1:7">
      <c r="A14" s="21" t="s">
        <v>60</v>
      </c>
      <c r="B14" s="17">
        <f t="shared" si="0"/>
        <v>38.08</v>
      </c>
      <c r="C14" s="19">
        <v>38.08</v>
      </c>
      <c r="D14" s="19">
        <v>0</v>
      </c>
      <c r="E14" s="6"/>
      <c r="F14" s="6"/>
      <c r="G14" s="6"/>
    </row>
    <row r="15" ht="21" customHeight="true" spans="1:7">
      <c r="A15" s="18" t="s">
        <v>61</v>
      </c>
      <c r="B15" s="17">
        <f t="shared" si="0"/>
        <v>64.33</v>
      </c>
      <c r="C15" s="19">
        <v>58.85</v>
      </c>
      <c r="D15" s="19">
        <v>5.48</v>
      </c>
      <c r="E15" s="6"/>
      <c r="F15" s="6"/>
      <c r="G15" s="6"/>
    </row>
    <row r="16" ht="21" customHeight="true" spans="1:7">
      <c r="A16" s="20" t="s">
        <v>62</v>
      </c>
      <c r="B16" s="17">
        <f t="shared" si="0"/>
        <v>60.33</v>
      </c>
      <c r="C16" s="19">
        <v>58.85</v>
      </c>
      <c r="D16" s="19">
        <v>1.48</v>
      </c>
      <c r="E16" s="6"/>
      <c r="F16" s="6"/>
      <c r="G16" s="6"/>
    </row>
    <row r="17" ht="21" customHeight="true" spans="1:7">
      <c r="A17" s="21" t="s">
        <v>63</v>
      </c>
      <c r="B17" s="17">
        <f t="shared" si="0"/>
        <v>58.85</v>
      </c>
      <c r="C17" s="19">
        <v>58.85</v>
      </c>
      <c r="D17" s="19">
        <v>0</v>
      </c>
      <c r="E17" s="6"/>
      <c r="F17" s="6"/>
      <c r="G17" s="6"/>
    </row>
    <row r="18" ht="21" customHeight="true" spans="1:7">
      <c r="A18" s="21" t="s">
        <v>64</v>
      </c>
      <c r="B18" s="17">
        <f t="shared" si="0"/>
        <v>1.48</v>
      </c>
      <c r="C18" s="19">
        <v>0</v>
      </c>
      <c r="D18" s="19">
        <v>1.48</v>
      </c>
      <c r="E18" s="6"/>
      <c r="F18" s="6"/>
      <c r="G18" s="6"/>
    </row>
    <row r="19" ht="21" customHeight="true" spans="1:7">
      <c r="A19" s="20" t="s">
        <v>65</v>
      </c>
      <c r="B19" s="17">
        <f t="shared" si="0"/>
        <v>4</v>
      </c>
      <c r="C19" s="19">
        <v>0</v>
      </c>
      <c r="D19" s="19">
        <v>4</v>
      </c>
      <c r="E19" s="6"/>
      <c r="F19" s="6"/>
      <c r="G19" s="6"/>
    </row>
    <row r="20" ht="21" customHeight="true" spans="1:7">
      <c r="A20" s="21" t="s">
        <v>66</v>
      </c>
      <c r="B20" s="17">
        <f t="shared" si="0"/>
        <v>4</v>
      </c>
      <c r="C20" s="19">
        <v>0</v>
      </c>
      <c r="D20" s="19">
        <v>4</v>
      </c>
      <c r="E20" s="6"/>
      <c r="F20" s="6"/>
      <c r="G20" s="6"/>
    </row>
    <row r="21" ht="21" customHeight="true" spans="1:7">
      <c r="A21" s="18" t="s">
        <v>67</v>
      </c>
      <c r="B21" s="17">
        <f t="shared" si="0"/>
        <v>335.97</v>
      </c>
      <c r="C21" s="19">
        <v>331.24</v>
      </c>
      <c r="D21" s="19">
        <v>4.73</v>
      </c>
      <c r="E21" s="6"/>
      <c r="F21" s="6"/>
      <c r="G21" s="6"/>
    </row>
    <row r="22" ht="21" customHeight="true" spans="1:7">
      <c r="A22" s="20" t="s">
        <v>68</v>
      </c>
      <c r="B22" s="17">
        <f t="shared" si="0"/>
        <v>59.12</v>
      </c>
      <c r="C22" s="19">
        <v>59.12</v>
      </c>
      <c r="D22" s="19">
        <v>0</v>
      </c>
      <c r="E22" s="6"/>
      <c r="F22" s="6"/>
      <c r="G22" s="6"/>
    </row>
    <row r="23" ht="21" customHeight="true" spans="1:7">
      <c r="A23" s="21" t="s">
        <v>69</v>
      </c>
      <c r="B23" s="17">
        <f t="shared" si="0"/>
        <v>59.12</v>
      </c>
      <c r="C23" s="19">
        <v>59.12</v>
      </c>
      <c r="D23" s="19">
        <v>0</v>
      </c>
      <c r="E23" s="6"/>
      <c r="F23" s="6"/>
      <c r="G23" s="6"/>
    </row>
    <row r="24" ht="21" customHeight="true" spans="1:7">
      <c r="A24" s="20" t="s">
        <v>70</v>
      </c>
      <c r="B24" s="17">
        <f t="shared" si="0"/>
        <v>240.35</v>
      </c>
      <c r="C24" s="19">
        <v>240.35</v>
      </c>
      <c r="D24" s="19">
        <v>0</v>
      </c>
      <c r="E24" s="6"/>
      <c r="F24" s="6"/>
      <c r="G24" s="6"/>
    </row>
    <row r="25" ht="21" customHeight="true" spans="1:7">
      <c r="A25" s="21" t="s">
        <v>71</v>
      </c>
      <c r="B25" s="17">
        <f t="shared" si="0"/>
        <v>28.38</v>
      </c>
      <c r="C25" s="19">
        <v>28.38</v>
      </c>
      <c r="D25" s="19">
        <v>0</v>
      </c>
      <c r="E25" s="6"/>
      <c r="F25" s="6"/>
      <c r="G25" s="6"/>
    </row>
    <row r="26" ht="21" customHeight="true" spans="1:7">
      <c r="A26" s="21" t="s">
        <v>72</v>
      </c>
      <c r="B26" s="17">
        <f t="shared" si="0"/>
        <v>10.32</v>
      </c>
      <c r="C26" s="19">
        <v>10.32</v>
      </c>
      <c r="D26" s="19">
        <v>0</v>
      </c>
      <c r="E26" s="6"/>
      <c r="F26" s="6"/>
      <c r="G26" s="6"/>
    </row>
    <row r="27" ht="21" customHeight="true" spans="1:7">
      <c r="A27" s="21" t="s">
        <v>73</v>
      </c>
      <c r="B27" s="17">
        <f t="shared" si="0"/>
        <v>134.43</v>
      </c>
      <c r="C27" s="19">
        <v>134.43</v>
      </c>
      <c r="D27" s="19">
        <v>0</v>
      </c>
      <c r="E27" s="6"/>
      <c r="F27" s="6"/>
      <c r="G27" s="6"/>
    </row>
    <row r="28" ht="21" customHeight="true" spans="1:7">
      <c r="A28" s="21" t="s">
        <v>74</v>
      </c>
      <c r="B28" s="17">
        <f t="shared" si="0"/>
        <v>67.22</v>
      </c>
      <c r="C28" s="19">
        <v>67.22</v>
      </c>
      <c r="D28" s="19">
        <v>0</v>
      </c>
      <c r="E28" s="6"/>
      <c r="F28" s="6"/>
      <c r="G28" s="6"/>
    </row>
    <row r="29" ht="21" customHeight="true" spans="1:7">
      <c r="A29" s="20" t="s">
        <v>75</v>
      </c>
      <c r="B29" s="17">
        <f t="shared" si="0"/>
        <v>0.31</v>
      </c>
      <c r="C29" s="19">
        <v>0</v>
      </c>
      <c r="D29" s="19">
        <v>0.31</v>
      </c>
      <c r="E29" s="6"/>
      <c r="F29" s="6"/>
      <c r="G29" s="6"/>
    </row>
    <row r="30" ht="21" customHeight="true" spans="1:7">
      <c r="A30" s="21" t="s">
        <v>76</v>
      </c>
      <c r="B30" s="17">
        <f t="shared" si="0"/>
        <v>0.31</v>
      </c>
      <c r="C30" s="19">
        <v>0</v>
      </c>
      <c r="D30" s="19">
        <v>0.31</v>
      </c>
      <c r="E30" s="6"/>
      <c r="F30" s="6"/>
      <c r="G30" s="6"/>
    </row>
    <row r="31" ht="21" customHeight="true" spans="1:7">
      <c r="A31" s="20" t="s">
        <v>77</v>
      </c>
      <c r="B31" s="17">
        <f t="shared" si="0"/>
        <v>4.42</v>
      </c>
      <c r="C31" s="19">
        <v>0</v>
      </c>
      <c r="D31" s="19">
        <v>4.42</v>
      </c>
      <c r="E31" s="6"/>
      <c r="F31" s="6"/>
      <c r="G31" s="6"/>
    </row>
    <row r="32" ht="21" customHeight="true" spans="1:7">
      <c r="A32" s="21" t="s">
        <v>78</v>
      </c>
      <c r="B32" s="17">
        <f t="shared" si="0"/>
        <v>4.42</v>
      </c>
      <c r="C32" s="19">
        <v>0</v>
      </c>
      <c r="D32" s="19">
        <v>4.42</v>
      </c>
      <c r="E32" s="6"/>
      <c r="F32" s="6"/>
      <c r="G32" s="6"/>
    </row>
    <row r="33" ht="21" customHeight="true" spans="1:7">
      <c r="A33" s="20" t="s">
        <v>79</v>
      </c>
      <c r="B33" s="17">
        <f t="shared" si="0"/>
        <v>31.76</v>
      </c>
      <c r="C33" s="19">
        <v>31.76</v>
      </c>
      <c r="D33" s="19">
        <v>0</v>
      </c>
      <c r="E33" s="6"/>
      <c r="F33" s="6"/>
      <c r="G33" s="6"/>
    </row>
    <row r="34" ht="21" customHeight="true" spans="1:7">
      <c r="A34" s="21" t="s">
        <v>80</v>
      </c>
      <c r="B34" s="17">
        <f t="shared" si="0"/>
        <v>31.76</v>
      </c>
      <c r="C34" s="19">
        <v>31.76</v>
      </c>
      <c r="D34" s="19">
        <v>0</v>
      </c>
      <c r="E34" s="6"/>
      <c r="F34" s="6"/>
      <c r="G34" s="6"/>
    </row>
    <row r="35" ht="21" customHeight="true" spans="1:7">
      <c r="A35" s="18" t="s">
        <v>81</v>
      </c>
      <c r="B35" s="17">
        <f t="shared" si="0"/>
        <v>59.89</v>
      </c>
      <c r="C35" s="19">
        <v>58.44</v>
      </c>
      <c r="D35" s="19">
        <v>1.45</v>
      </c>
      <c r="E35" s="6"/>
      <c r="F35" s="6"/>
      <c r="G35" s="6"/>
    </row>
    <row r="36" ht="21" customHeight="true" spans="1:7">
      <c r="A36" s="20" t="s">
        <v>82</v>
      </c>
      <c r="B36" s="17">
        <f t="shared" si="0"/>
        <v>1.44</v>
      </c>
      <c r="C36" s="19">
        <v>0</v>
      </c>
      <c r="D36" s="19">
        <v>1.44</v>
      </c>
      <c r="E36" s="6"/>
      <c r="F36" s="6"/>
      <c r="G36" s="6"/>
    </row>
    <row r="37" ht="21" customHeight="true" spans="1:7">
      <c r="A37" s="21" t="s">
        <v>83</v>
      </c>
      <c r="B37" s="17">
        <f t="shared" si="0"/>
        <v>1.44</v>
      </c>
      <c r="C37" s="19">
        <v>0</v>
      </c>
      <c r="D37" s="19">
        <v>1.44</v>
      </c>
      <c r="E37" s="6"/>
      <c r="F37" s="6"/>
      <c r="G37" s="6"/>
    </row>
    <row r="38" ht="21" customHeight="true" spans="1:7">
      <c r="A38" s="20" t="s">
        <v>84</v>
      </c>
      <c r="B38" s="17">
        <f t="shared" si="0"/>
        <v>58.44</v>
      </c>
      <c r="C38" s="19">
        <v>58.44</v>
      </c>
      <c r="D38" s="19">
        <v>0</v>
      </c>
      <c r="E38" s="6"/>
      <c r="F38" s="6"/>
      <c r="G38" s="6"/>
    </row>
    <row r="39" ht="21" customHeight="true" spans="1:7">
      <c r="A39" s="21" t="s">
        <v>85</v>
      </c>
      <c r="B39" s="17">
        <f t="shared" ref="B39:B71" si="1">SUM(C39:G39)</f>
        <v>38.99</v>
      </c>
      <c r="C39" s="19">
        <v>38.99</v>
      </c>
      <c r="D39" s="19">
        <v>0</v>
      </c>
      <c r="E39" s="6"/>
      <c r="F39" s="6"/>
      <c r="G39" s="6"/>
    </row>
    <row r="40" ht="21" customHeight="true" spans="1:7">
      <c r="A40" s="21" t="s">
        <v>86</v>
      </c>
      <c r="B40" s="17">
        <f t="shared" si="1"/>
        <v>19.45</v>
      </c>
      <c r="C40" s="19">
        <v>19.45</v>
      </c>
      <c r="D40" s="19">
        <v>0</v>
      </c>
      <c r="E40" s="6"/>
      <c r="F40" s="6"/>
      <c r="G40" s="6"/>
    </row>
    <row r="41" ht="21" customHeight="true" spans="1:7">
      <c r="A41" s="20" t="s">
        <v>87</v>
      </c>
      <c r="B41" s="17">
        <f t="shared" si="1"/>
        <v>0.01</v>
      </c>
      <c r="C41" s="19">
        <v>0</v>
      </c>
      <c r="D41" s="19">
        <v>0.01</v>
      </c>
      <c r="E41" s="6"/>
      <c r="F41" s="6"/>
      <c r="G41" s="6"/>
    </row>
    <row r="42" ht="21" customHeight="true" spans="1:7">
      <c r="A42" s="21" t="s">
        <v>88</v>
      </c>
      <c r="B42" s="17">
        <f t="shared" si="1"/>
        <v>0.01</v>
      </c>
      <c r="C42" s="19">
        <v>0</v>
      </c>
      <c r="D42" s="19">
        <v>0.01</v>
      </c>
      <c r="E42" s="6"/>
      <c r="F42" s="6"/>
      <c r="G42" s="6"/>
    </row>
    <row r="43" ht="21" customHeight="true" spans="1:7">
      <c r="A43" s="18" t="s">
        <v>89</v>
      </c>
      <c r="B43" s="17">
        <f t="shared" si="1"/>
        <v>50</v>
      </c>
      <c r="C43" s="19">
        <v>0</v>
      </c>
      <c r="D43" s="19">
        <v>50</v>
      </c>
      <c r="E43" s="6"/>
      <c r="F43" s="6"/>
      <c r="G43" s="6"/>
    </row>
    <row r="44" ht="21" customHeight="true" spans="1:7">
      <c r="A44" s="20" t="s">
        <v>90</v>
      </c>
      <c r="B44" s="17">
        <f t="shared" si="1"/>
        <v>50</v>
      </c>
      <c r="C44" s="19">
        <v>0</v>
      </c>
      <c r="D44" s="19">
        <v>50</v>
      </c>
      <c r="E44" s="6"/>
      <c r="F44" s="6"/>
      <c r="G44" s="6"/>
    </row>
    <row r="45" ht="21" customHeight="true" spans="1:7">
      <c r="A45" s="21" t="s">
        <v>91</v>
      </c>
      <c r="B45" s="17">
        <f t="shared" si="1"/>
        <v>50</v>
      </c>
      <c r="C45" s="19">
        <v>0</v>
      </c>
      <c r="D45" s="19">
        <v>50</v>
      </c>
      <c r="E45" s="6"/>
      <c r="F45" s="6"/>
      <c r="G45" s="6"/>
    </row>
    <row r="46" ht="21" customHeight="true" spans="1:7">
      <c r="A46" s="18" t="s">
        <v>92</v>
      </c>
      <c r="B46" s="17">
        <f t="shared" si="1"/>
        <v>76.88</v>
      </c>
      <c r="C46" s="19">
        <v>26.88</v>
      </c>
      <c r="D46" s="19">
        <v>50</v>
      </c>
      <c r="E46" s="6"/>
      <c r="F46" s="6"/>
      <c r="G46" s="6"/>
    </row>
    <row r="47" ht="21" customHeight="true" spans="1:7">
      <c r="A47" s="20" t="s">
        <v>93</v>
      </c>
      <c r="B47" s="17">
        <f t="shared" si="1"/>
        <v>26.88</v>
      </c>
      <c r="C47" s="19">
        <v>26.88</v>
      </c>
      <c r="D47" s="19">
        <v>0</v>
      </c>
      <c r="E47" s="6"/>
      <c r="F47" s="6"/>
      <c r="G47" s="6"/>
    </row>
    <row r="48" ht="21" customHeight="true" spans="1:7">
      <c r="A48" s="21" t="s">
        <v>94</v>
      </c>
      <c r="B48" s="17">
        <f t="shared" si="1"/>
        <v>26.88</v>
      </c>
      <c r="C48" s="19">
        <v>26.88</v>
      </c>
      <c r="D48" s="19">
        <v>0</v>
      </c>
      <c r="E48" s="6"/>
      <c r="F48" s="6"/>
      <c r="G48" s="6"/>
    </row>
    <row r="49" ht="21" customHeight="true" spans="1:7">
      <c r="A49" s="20" t="s">
        <v>95</v>
      </c>
      <c r="B49" s="17">
        <f t="shared" si="1"/>
        <v>50</v>
      </c>
      <c r="C49" s="19">
        <v>0</v>
      </c>
      <c r="D49" s="19">
        <v>50</v>
      </c>
      <c r="E49" s="6"/>
      <c r="F49" s="6"/>
      <c r="G49" s="6"/>
    </row>
    <row r="50" ht="21" customHeight="true" spans="1:7">
      <c r="A50" s="21" t="s">
        <v>96</v>
      </c>
      <c r="B50" s="17">
        <f t="shared" si="1"/>
        <v>50</v>
      </c>
      <c r="C50" s="19">
        <v>0</v>
      </c>
      <c r="D50" s="19">
        <v>50</v>
      </c>
      <c r="E50" s="6"/>
      <c r="F50" s="6"/>
      <c r="G50" s="6"/>
    </row>
    <row r="51" ht="21" customHeight="true" spans="1:7">
      <c r="A51" s="18" t="s">
        <v>97</v>
      </c>
      <c r="B51" s="17">
        <f t="shared" si="1"/>
        <v>668.42</v>
      </c>
      <c r="C51" s="19">
        <v>176.64</v>
      </c>
      <c r="D51" s="19">
        <v>491.78</v>
      </c>
      <c r="E51" s="6"/>
      <c r="F51" s="6"/>
      <c r="G51" s="6"/>
    </row>
    <row r="52" ht="21" customHeight="true" spans="1:7">
      <c r="A52" s="20" t="s">
        <v>98</v>
      </c>
      <c r="B52" s="17">
        <f t="shared" si="1"/>
        <v>183.18</v>
      </c>
      <c r="C52" s="19">
        <v>176.64</v>
      </c>
      <c r="D52" s="19">
        <v>6.54</v>
      </c>
      <c r="E52" s="6"/>
      <c r="F52" s="6"/>
      <c r="G52" s="6"/>
    </row>
    <row r="53" ht="21" customHeight="true" spans="1:7">
      <c r="A53" s="21" t="s">
        <v>99</v>
      </c>
      <c r="B53" s="17">
        <f t="shared" si="1"/>
        <v>176.64</v>
      </c>
      <c r="C53" s="19">
        <v>176.64</v>
      </c>
      <c r="D53" s="19">
        <v>0</v>
      </c>
      <c r="E53" s="6"/>
      <c r="F53" s="6"/>
      <c r="G53" s="6"/>
    </row>
    <row r="54" ht="21" customHeight="true" spans="1:7">
      <c r="A54" s="21" t="s">
        <v>100</v>
      </c>
      <c r="B54" s="17">
        <f t="shared" si="1"/>
        <v>6.54</v>
      </c>
      <c r="C54" s="19">
        <v>0</v>
      </c>
      <c r="D54" s="19">
        <v>6.54</v>
      </c>
      <c r="E54" s="6"/>
      <c r="F54" s="6"/>
      <c r="G54" s="6"/>
    </row>
    <row r="55" ht="21" customHeight="true" spans="1:7">
      <c r="A55" s="20" t="s">
        <v>101</v>
      </c>
      <c r="B55" s="17">
        <f t="shared" si="1"/>
        <v>0.32</v>
      </c>
      <c r="C55" s="19">
        <v>0</v>
      </c>
      <c r="D55" s="19">
        <v>0.32</v>
      </c>
      <c r="E55" s="6"/>
      <c r="F55" s="6"/>
      <c r="G55" s="6"/>
    </row>
    <row r="56" ht="21" customHeight="true" spans="1:7">
      <c r="A56" s="21" t="s">
        <v>102</v>
      </c>
      <c r="B56" s="17">
        <f t="shared" si="1"/>
        <v>0.32</v>
      </c>
      <c r="C56" s="19">
        <v>0</v>
      </c>
      <c r="D56" s="19">
        <v>0.32</v>
      </c>
      <c r="E56" s="6"/>
      <c r="F56" s="6"/>
      <c r="G56" s="6"/>
    </row>
    <row r="57" ht="21" customHeight="true" spans="1:7">
      <c r="A57" s="20" t="s">
        <v>103</v>
      </c>
      <c r="B57" s="17">
        <f t="shared" si="1"/>
        <v>10.88</v>
      </c>
      <c r="C57" s="19">
        <v>0</v>
      </c>
      <c r="D57" s="19">
        <v>10.88</v>
      </c>
      <c r="E57" s="6"/>
      <c r="F57" s="6"/>
      <c r="G57" s="6"/>
    </row>
    <row r="58" ht="21" customHeight="true" spans="1:7">
      <c r="A58" s="21" t="s">
        <v>104</v>
      </c>
      <c r="B58" s="17">
        <f t="shared" si="1"/>
        <v>0.88</v>
      </c>
      <c r="C58" s="19">
        <v>0</v>
      </c>
      <c r="D58" s="19">
        <v>0.88</v>
      </c>
      <c r="E58" s="6"/>
      <c r="F58" s="6"/>
      <c r="G58" s="6"/>
    </row>
    <row r="59" ht="21" customHeight="true" spans="1:7">
      <c r="A59" s="21" t="s">
        <v>105</v>
      </c>
      <c r="B59" s="17">
        <f t="shared" si="1"/>
        <v>10</v>
      </c>
      <c r="C59" s="19">
        <v>0</v>
      </c>
      <c r="D59" s="19">
        <v>10</v>
      </c>
      <c r="E59" s="6"/>
      <c r="F59" s="6"/>
      <c r="G59" s="6"/>
    </row>
    <row r="60" ht="21" customHeight="true" spans="1:7">
      <c r="A60" s="20" t="s">
        <v>106</v>
      </c>
      <c r="B60" s="17">
        <f t="shared" si="1"/>
        <v>17.19</v>
      </c>
      <c r="C60" s="19">
        <v>0</v>
      </c>
      <c r="D60" s="19">
        <v>17.19</v>
      </c>
      <c r="E60" s="6"/>
      <c r="F60" s="6"/>
      <c r="G60" s="6"/>
    </row>
    <row r="61" ht="21" customHeight="true" spans="1:7">
      <c r="A61" s="21" t="s">
        <v>107</v>
      </c>
      <c r="B61" s="17">
        <f t="shared" si="1"/>
        <v>17.19</v>
      </c>
      <c r="C61" s="19">
        <v>0</v>
      </c>
      <c r="D61" s="19">
        <v>17.19</v>
      </c>
      <c r="E61" s="6"/>
      <c r="F61" s="6"/>
      <c r="G61" s="6"/>
    </row>
    <row r="62" ht="21" customHeight="true" spans="1:7">
      <c r="A62" s="20" t="s">
        <v>108</v>
      </c>
      <c r="B62" s="17">
        <f t="shared" si="1"/>
        <v>448.85</v>
      </c>
      <c r="C62" s="19">
        <v>0</v>
      </c>
      <c r="D62" s="19">
        <v>448.85</v>
      </c>
      <c r="E62" s="6"/>
      <c r="F62" s="6"/>
      <c r="G62" s="6"/>
    </row>
    <row r="63" ht="21" customHeight="true" spans="1:7">
      <c r="A63" s="21" t="s">
        <v>109</v>
      </c>
      <c r="B63" s="17">
        <f t="shared" si="1"/>
        <v>448.85</v>
      </c>
      <c r="C63" s="19">
        <v>0</v>
      </c>
      <c r="D63" s="19">
        <v>448.85</v>
      </c>
      <c r="E63" s="6"/>
      <c r="F63" s="6"/>
      <c r="G63" s="6"/>
    </row>
    <row r="64" ht="21" customHeight="true" spans="1:7">
      <c r="A64" s="20" t="s">
        <v>110</v>
      </c>
      <c r="B64" s="17">
        <f t="shared" si="1"/>
        <v>8</v>
      </c>
      <c r="C64" s="19">
        <v>0</v>
      </c>
      <c r="D64" s="19">
        <v>8</v>
      </c>
      <c r="E64" s="6"/>
      <c r="F64" s="6"/>
      <c r="G64" s="6"/>
    </row>
    <row r="65" ht="21" customHeight="true" spans="1:7">
      <c r="A65" s="21" t="s">
        <v>111</v>
      </c>
      <c r="B65" s="17">
        <f t="shared" si="1"/>
        <v>8</v>
      </c>
      <c r="C65" s="19">
        <v>0</v>
      </c>
      <c r="D65" s="19">
        <v>8</v>
      </c>
      <c r="E65" s="6"/>
      <c r="F65" s="6"/>
      <c r="G65" s="6"/>
    </row>
    <row r="66" ht="21" customHeight="true" spans="1:7">
      <c r="A66" s="18" t="s">
        <v>112</v>
      </c>
      <c r="B66" s="17">
        <f t="shared" si="1"/>
        <v>113.29</v>
      </c>
      <c r="C66" s="19">
        <v>113.29</v>
      </c>
      <c r="D66" s="19">
        <v>0</v>
      </c>
      <c r="E66" s="6"/>
      <c r="F66" s="6"/>
      <c r="G66" s="6"/>
    </row>
    <row r="67" ht="21" customHeight="true" spans="1:7">
      <c r="A67" s="20" t="s">
        <v>113</v>
      </c>
      <c r="B67" s="17">
        <f t="shared" si="1"/>
        <v>113.29</v>
      </c>
      <c r="C67" s="19">
        <v>113.29</v>
      </c>
      <c r="D67" s="19">
        <v>0</v>
      </c>
      <c r="E67" s="6"/>
      <c r="F67" s="6"/>
      <c r="G67" s="6"/>
    </row>
    <row r="68" ht="21" customHeight="true" spans="1:7">
      <c r="A68" s="21" t="s">
        <v>114</v>
      </c>
      <c r="B68" s="17">
        <f t="shared" si="1"/>
        <v>113.29</v>
      </c>
      <c r="C68" s="19">
        <v>113.29</v>
      </c>
      <c r="D68" s="19">
        <v>0</v>
      </c>
      <c r="E68" s="6"/>
      <c r="F68" s="6"/>
      <c r="G68" s="6"/>
    </row>
    <row r="69" ht="21" customHeight="true" spans="1:7">
      <c r="A69" s="18" t="s">
        <v>115</v>
      </c>
      <c r="B69" s="17">
        <f t="shared" si="1"/>
        <v>10</v>
      </c>
      <c r="C69" s="19">
        <v>0</v>
      </c>
      <c r="D69" s="19">
        <v>10</v>
      </c>
      <c r="E69" s="6"/>
      <c r="F69" s="6"/>
      <c r="G69" s="6"/>
    </row>
    <row r="70" ht="21" customHeight="true" spans="1:7">
      <c r="A70" s="20" t="s">
        <v>116</v>
      </c>
      <c r="B70" s="17">
        <f t="shared" si="1"/>
        <v>10</v>
      </c>
      <c r="C70" s="19">
        <v>0</v>
      </c>
      <c r="D70" s="19">
        <v>10</v>
      </c>
      <c r="E70" s="6"/>
      <c r="F70" s="6"/>
      <c r="G70" s="6"/>
    </row>
    <row r="71" ht="21" customHeight="true" spans="1:7">
      <c r="A71" s="21" t="s">
        <v>117</v>
      </c>
      <c r="B71" s="17">
        <f t="shared" si="1"/>
        <v>10</v>
      </c>
      <c r="C71" s="19">
        <v>0</v>
      </c>
      <c r="D71" s="19">
        <v>10</v>
      </c>
      <c r="E71" s="6"/>
      <c r="F71" s="6"/>
      <c r="G71" s="6"/>
    </row>
    <row r="72" customHeight="true" spans="1:8">
      <c r="A72" s="24"/>
      <c r="C72" s="24"/>
      <c r="D72" s="24"/>
      <c r="E72" s="24"/>
      <c r="F72" s="24"/>
      <c r="G72" s="24"/>
      <c r="H72" s="24"/>
    </row>
    <row r="73" customHeight="true" spans="1:7">
      <c r="A73" s="24"/>
      <c r="C73" s="24"/>
      <c r="D73" s="24"/>
      <c r="E73" s="24"/>
      <c r="F73" s="24"/>
      <c r="G73" s="24"/>
    </row>
    <row r="74" customHeight="true" spans="1:6">
      <c r="A74" s="24"/>
      <c r="C74" s="24"/>
      <c r="D74" s="24"/>
      <c r="E74" s="24"/>
      <c r="F74" s="24"/>
    </row>
    <row r="75" customHeight="true" spans="1:8">
      <c r="A75" s="24"/>
      <c r="B75" s="24"/>
      <c r="C75" s="24"/>
      <c r="D75" s="24"/>
      <c r="E75" s="24"/>
      <c r="F75" s="24"/>
      <c r="H75" s="24"/>
    </row>
    <row r="76" customHeight="true" spans="1:7">
      <c r="A76" s="24"/>
      <c r="E76" s="24"/>
      <c r="F76" s="24"/>
      <c r="G76" s="24"/>
    </row>
    <row r="77" customHeight="true" spans="1:6">
      <c r="A77" s="24"/>
      <c r="E77" s="24"/>
      <c r="F77" s="24"/>
    </row>
    <row r="78" customHeight="true" spans="1:5">
      <c r="A78" s="24"/>
      <c r="E78" s="24"/>
    </row>
    <row r="79" customHeight="true" spans="1:7">
      <c r="A79" s="24"/>
      <c r="G79" s="24"/>
    </row>
    <row r="80" customHeight="true" spans="1:4">
      <c r="A80" s="24"/>
      <c r="D80" s="24"/>
    </row>
    <row r="81" customHeight="true" spans="2:5">
      <c r="B81" s="24"/>
      <c r="E81" s="24"/>
    </row>
    <row r="82" customHeight="true" spans="1:1">
      <c r="A82" s="24"/>
    </row>
    <row r="83" customHeight="true" spans="1:1">
      <c r="A83" s="24"/>
    </row>
    <row r="84" customHeight="true" spans="6:6">
      <c r="F84" s="24"/>
    </row>
    <row r="85" customHeight="true" spans="1:1">
      <c r="A85" s="24"/>
    </row>
    <row r="86" customHeight="true" spans="2:6">
      <c r="B86" s="24"/>
      <c r="F86" s="24"/>
    </row>
  </sheetData>
  <printOptions horizontalCentered="true"/>
  <pageMargins left="0.393055555555556" right="0.393055555555556" top="0.236111111111111" bottom="0.432638888888889" header="0.196527777777778" footer="0.314583333333333"/>
  <pageSetup paperSize="9" scale="93" fitToHeight="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1"/>
  <sheetViews>
    <sheetView tabSelected="1" workbookViewId="0">
      <selection activeCell="E16" sqref="E16"/>
    </sheetView>
  </sheetViews>
  <sheetFormatPr defaultColWidth="9" defaultRowHeight="14.25"/>
  <cols>
    <col min="1" max="1" width="29.75" style="1" customWidth="true"/>
    <col min="2" max="2" width="16.6333333333333" style="1" customWidth="true"/>
    <col min="3" max="3" width="15.5" style="1" customWidth="true"/>
    <col min="4" max="5" width="16" style="1" customWidth="true"/>
    <col min="6" max="6" width="14.75" style="1" customWidth="true"/>
    <col min="7" max="7" width="16.8833333333333" style="1" customWidth="true"/>
    <col min="8" max="8" width="11.25" style="1" customWidth="true"/>
    <col min="9" max="9" width="14" style="1" customWidth="true"/>
    <col min="10" max="253" width="9" style="1"/>
    <col min="254" max="254" width="31.1333333333333" style="1" customWidth="true"/>
    <col min="255" max="255" width="17.6333333333333" style="1" customWidth="true"/>
    <col min="256" max="256" width="14" style="1" customWidth="true"/>
    <col min="257" max="257" width="13.25" style="1" customWidth="true"/>
    <col min="258" max="258" width="12.25" style="1" customWidth="true"/>
    <col min="259" max="259" width="12.5" style="1" customWidth="true"/>
    <col min="260" max="260" width="18.6333333333333" style="1" customWidth="true"/>
    <col min="261" max="509" width="9" style="1"/>
    <col min="510" max="510" width="31.1333333333333" style="1" customWidth="true"/>
    <col min="511" max="511" width="17.6333333333333" style="1" customWidth="true"/>
    <col min="512" max="512" width="14" style="1" customWidth="true"/>
    <col min="513" max="513" width="13.25" style="1" customWidth="true"/>
    <col min="514" max="514" width="12.25" style="1" customWidth="true"/>
    <col min="515" max="515" width="12.5" style="1" customWidth="true"/>
    <col min="516" max="516" width="18.6333333333333" style="1" customWidth="true"/>
    <col min="517" max="765" width="9" style="1"/>
    <col min="766" max="766" width="31.1333333333333" style="1" customWidth="true"/>
    <col min="767" max="767" width="17.6333333333333" style="1" customWidth="true"/>
    <col min="768" max="768" width="14" style="1" customWidth="true"/>
    <col min="769" max="769" width="13.25" style="1" customWidth="true"/>
    <col min="770" max="770" width="12.25" style="1" customWidth="true"/>
    <col min="771" max="771" width="12.5" style="1" customWidth="true"/>
    <col min="772" max="772" width="18.6333333333333" style="1" customWidth="true"/>
    <col min="773" max="1021" width="9" style="1"/>
    <col min="1022" max="1022" width="31.1333333333333" style="1" customWidth="true"/>
    <col min="1023" max="1023" width="17.6333333333333" style="1" customWidth="true"/>
    <col min="1024" max="1024" width="14" style="1" customWidth="true"/>
    <col min="1025" max="1025" width="13.25" style="1" customWidth="true"/>
    <col min="1026" max="1026" width="12.25" style="1" customWidth="true"/>
    <col min="1027" max="1027" width="12.5" style="1" customWidth="true"/>
    <col min="1028" max="1028" width="18.6333333333333" style="1" customWidth="true"/>
    <col min="1029" max="1277" width="9" style="1"/>
    <col min="1278" max="1278" width="31.1333333333333" style="1" customWidth="true"/>
    <col min="1279" max="1279" width="17.6333333333333" style="1" customWidth="true"/>
    <col min="1280" max="1280" width="14" style="1" customWidth="true"/>
    <col min="1281" max="1281" width="13.25" style="1" customWidth="true"/>
    <col min="1282" max="1282" width="12.25" style="1" customWidth="true"/>
    <col min="1283" max="1283" width="12.5" style="1" customWidth="true"/>
    <col min="1284" max="1284" width="18.6333333333333" style="1" customWidth="true"/>
    <col min="1285" max="1533" width="9" style="1"/>
    <col min="1534" max="1534" width="31.1333333333333" style="1" customWidth="true"/>
    <col min="1535" max="1535" width="17.6333333333333" style="1" customWidth="true"/>
    <col min="1536" max="1536" width="14" style="1" customWidth="true"/>
    <col min="1537" max="1537" width="13.25" style="1" customWidth="true"/>
    <col min="1538" max="1538" width="12.25" style="1" customWidth="true"/>
    <col min="1539" max="1539" width="12.5" style="1" customWidth="true"/>
    <col min="1540" max="1540" width="18.6333333333333" style="1" customWidth="true"/>
    <col min="1541" max="1789" width="9" style="1"/>
    <col min="1790" max="1790" width="31.1333333333333" style="1" customWidth="true"/>
    <col min="1791" max="1791" width="17.6333333333333" style="1" customWidth="true"/>
    <col min="1792" max="1792" width="14" style="1" customWidth="true"/>
    <col min="1793" max="1793" width="13.25" style="1" customWidth="true"/>
    <col min="1794" max="1794" width="12.25" style="1" customWidth="true"/>
    <col min="1795" max="1795" width="12.5" style="1" customWidth="true"/>
    <col min="1796" max="1796" width="18.6333333333333" style="1" customWidth="true"/>
    <col min="1797" max="2045" width="9" style="1"/>
    <col min="2046" max="2046" width="31.1333333333333" style="1" customWidth="true"/>
    <col min="2047" max="2047" width="17.6333333333333" style="1" customWidth="true"/>
    <col min="2048" max="2048" width="14" style="1" customWidth="true"/>
    <col min="2049" max="2049" width="13.25" style="1" customWidth="true"/>
    <col min="2050" max="2050" width="12.25" style="1" customWidth="true"/>
    <col min="2051" max="2051" width="12.5" style="1" customWidth="true"/>
    <col min="2052" max="2052" width="18.6333333333333" style="1" customWidth="true"/>
    <col min="2053" max="2301" width="9" style="1"/>
    <col min="2302" max="2302" width="31.1333333333333" style="1" customWidth="true"/>
    <col min="2303" max="2303" width="17.6333333333333" style="1" customWidth="true"/>
    <col min="2304" max="2304" width="14" style="1" customWidth="true"/>
    <col min="2305" max="2305" width="13.25" style="1" customWidth="true"/>
    <col min="2306" max="2306" width="12.25" style="1" customWidth="true"/>
    <col min="2307" max="2307" width="12.5" style="1" customWidth="true"/>
    <col min="2308" max="2308" width="18.6333333333333" style="1" customWidth="true"/>
    <col min="2309" max="2557" width="9" style="1"/>
    <col min="2558" max="2558" width="31.1333333333333" style="1" customWidth="true"/>
    <col min="2559" max="2559" width="17.6333333333333" style="1" customWidth="true"/>
    <col min="2560" max="2560" width="14" style="1" customWidth="true"/>
    <col min="2561" max="2561" width="13.25" style="1" customWidth="true"/>
    <col min="2562" max="2562" width="12.25" style="1" customWidth="true"/>
    <col min="2563" max="2563" width="12.5" style="1" customWidth="true"/>
    <col min="2564" max="2564" width="18.6333333333333" style="1" customWidth="true"/>
    <col min="2565" max="2813" width="9" style="1"/>
    <col min="2814" max="2814" width="31.1333333333333" style="1" customWidth="true"/>
    <col min="2815" max="2815" width="17.6333333333333" style="1" customWidth="true"/>
    <col min="2816" max="2816" width="14" style="1" customWidth="true"/>
    <col min="2817" max="2817" width="13.25" style="1" customWidth="true"/>
    <col min="2818" max="2818" width="12.25" style="1" customWidth="true"/>
    <col min="2819" max="2819" width="12.5" style="1" customWidth="true"/>
    <col min="2820" max="2820" width="18.6333333333333" style="1" customWidth="true"/>
    <col min="2821" max="3069" width="9" style="1"/>
    <col min="3070" max="3070" width="31.1333333333333" style="1" customWidth="true"/>
    <col min="3071" max="3071" width="17.6333333333333" style="1" customWidth="true"/>
    <col min="3072" max="3072" width="14" style="1" customWidth="true"/>
    <col min="3073" max="3073" width="13.25" style="1" customWidth="true"/>
    <col min="3074" max="3074" width="12.25" style="1" customWidth="true"/>
    <col min="3075" max="3075" width="12.5" style="1" customWidth="true"/>
    <col min="3076" max="3076" width="18.6333333333333" style="1" customWidth="true"/>
    <col min="3077" max="3325" width="9" style="1"/>
    <col min="3326" max="3326" width="31.1333333333333" style="1" customWidth="true"/>
    <col min="3327" max="3327" width="17.6333333333333" style="1" customWidth="true"/>
    <col min="3328" max="3328" width="14" style="1" customWidth="true"/>
    <col min="3329" max="3329" width="13.25" style="1" customWidth="true"/>
    <col min="3330" max="3330" width="12.25" style="1" customWidth="true"/>
    <col min="3331" max="3331" width="12.5" style="1" customWidth="true"/>
    <col min="3332" max="3332" width="18.6333333333333" style="1" customWidth="true"/>
    <col min="3333" max="3581" width="9" style="1"/>
    <col min="3582" max="3582" width="31.1333333333333" style="1" customWidth="true"/>
    <col min="3583" max="3583" width="17.6333333333333" style="1" customWidth="true"/>
    <col min="3584" max="3584" width="14" style="1" customWidth="true"/>
    <col min="3585" max="3585" width="13.25" style="1" customWidth="true"/>
    <col min="3586" max="3586" width="12.25" style="1" customWidth="true"/>
    <col min="3587" max="3587" width="12.5" style="1" customWidth="true"/>
    <col min="3588" max="3588" width="18.6333333333333" style="1" customWidth="true"/>
    <col min="3589" max="3837" width="9" style="1"/>
    <col min="3838" max="3838" width="31.1333333333333" style="1" customWidth="true"/>
    <col min="3839" max="3839" width="17.6333333333333" style="1" customWidth="true"/>
    <col min="3840" max="3840" width="14" style="1" customWidth="true"/>
    <col min="3841" max="3841" width="13.25" style="1" customWidth="true"/>
    <col min="3842" max="3842" width="12.25" style="1" customWidth="true"/>
    <col min="3843" max="3843" width="12.5" style="1" customWidth="true"/>
    <col min="3844" max="3844" width="18.6333333333333" style="1" customWidth="true"/>
    <col min="3845" max="4093" width="9" style="1"/>
    <col min="4094" max="4094" width="31.1333333333333" style="1" customWidth="true"/>
    <col min="4095" max="4095" width="17.6333333333333" style="1" customWidth="true"/>
    <col min="4096" max="4096" width="14" style="1" customWidth="true"/>
    <col min="4097" max="4097" width="13.25" style="1" customWidth="true"/>
    <col min="4098" max="4098" width="12.25" style="1" customWidth="true"/>
    <col min="4099" max="4099" width="12.5" style="1" customWidth="true"/>
    <col min="4100" max="4100" width="18.6333333333333" style="1" customWidth="true"/>
    <col min="4101" max="4349" width="9" style="1"/>
    <col min="4350" max="4350" width="31.1333333333333" style="1" customWidth="true"/>
    <col min="4351" max="4351" width="17.6333333333333" style="1" customWidth="true"/>
    <col min="4352" max="4352" width="14" style="1" customWidth="true"/>
    <col min="4353" max="4353" width="13.25" style="1" customWidth="true"/>
    <col min="4354" max="4354" width="12.25" style="1" customWidth="true"/>
    <col min="4355" max="4355" width="12.5" style="1" customWidth="true"/>
    <col min="4356" max="4356" width="18.6333333333333" style="1" customWidth="true"/>
    <col min="4357" max="4605" width="9" style="1"/>
    <col min="4606" max="4606" width="31.1333333333333" style="1" customWidth="true"/>
    <col min="4607" max="4607" width="17.6333333333333" style="1" customWidth="true"/>
    <col min="4608" max="4608" width="14" style="1" customWidth="true"/>
    <col min="4609" max="4609" width="13.25" style="1" customWidth="true"/>
    <col min="4610" max="4610" width="12.25" style="1" customWidth="true"/>
    <col min="4611" max="4611" width="12.5" style="1" customWidth="true"/>
    <col min="4612" max="4612" width="18.6333333333333" style="1" customWidth="true"/>
    <col min="4613" max="4861" width="9" style="1"/>
    <col min="4862" max="4862" width="31.1333333333333" style="1" customWidth="true"/>
    <col min="4863" max="4863" width="17.6333333333333" style="1" customWidth="true"/>
    <col min="4864" max="4864" width="14" style="1" customWidth="true"/>
    <col min="4865" max="4865" width="13.25" style="1" customWidth="true"/>
    <col min="4866" max="4866" width="12.25" style="1" customWidth="true"/>
    <col min="4867" max="4867" width="12.5" style="1" customWidth="true"/>
    <col min="4868" max="4868" width="18.6333333333333" style="1" customWidth="true"/>
    <col min="4869" max="5117" width="9" style="1"/>
    <col min="5118" max="5118" width="31.1333333333333" style="1" customWidth="true"/>
    <col min="5119" max="5119" width="17.6333333333333" style="1" customWidth="true"/>
    <col min="5120" max="5120" width="14" style="1" customWidth="true"/>
    <col min="5121" max="5121" width="13.25" style="1" customWidth="true"/>
    <col min="5122" max="5122" width="12.25" style="1" customWidth="true"/>
    <col min="5123" max="5123" width="12.5" style="1" customWidth="true"/>
    <col min="5124" max="5124" width="18.6333333333333" style="1" customWidth="true"/>
    <col min="5125" max="5373" width="9" style="1"/>
    <col min="5374" max="5374" width="31.1333333333333" style="1" customWidth="true"/>
    <col min="5375" max="5375" width="17.6333333333333" style="1" customWidth="true"/>
    <col min="5376" max="5376" width="14" style="1" customWidth="true"/>
    <col min="5377" max="5377" width="13.25" style="1" customWidth="true"/>
    <col min="5378" max="5378" width="12.25" style="1" customWidth="true"/>
    <col min="5379" max="5379" width="12.5" style="1" customWidth="true"/>
    <col min="5380" max="5380" width="18.6333333333333" style="1" customWidth="true"/>
    <col min="5381" max="5629" width="9" style="1"/>
    <col min="5630" max="5630" width="31.1333333333333" style="1" customWidth="true"/>
    <col min="5631" max="5631" width="17.6333333333333" style="1" customWidth="true"/>
    <col min="5632" max="5632" width="14" style="1" customWidth="true"/>
    <col min="5633" max="5633" width="13.25" style="1" customWidth="true"/>
    <col min="5634" max="5634" width="12.25" style="1" customWidth="true"/>
    <col min="5635" max="5635" width="12.5" style="1" customWidth="true"/>
    <col min="5636" max="5636" width="18.6333333333333" style="1" customWidth="true"/>
    <col min="5637" max="5885" width="9" style="1"/>
    <col min="5886" max="5886" width="31.1333333333333" style="1" customWidth="true"/>
    <col min="5887" max="5887" width="17.6333333333333" style="1" customWidth="true"/>
    <col min="5888" max="5888" width="14" style="1" customWidth="true"/>
    <col min="5889" max="5889" width="13.25" style="1" customWidth="true"/>
    <col min="5890" max="5890" width="12.25" style="1" customWidth="true"/>
    <col min="5891" max="5891" width="12.5" style="1" customWidth="true"/>
    <col min="5892" max="5892" width="18.6333333333333" style="1" customWidth="true"/>
    <col min="5893" max="6141" width="9" style="1"/>
    <col min="6142" max="6142" width="31.1333333333333" style="1" customWidth="true"/>
    <col min="6143" max="6143" width="17.6333333333333" style="1" customWidth="true"/>
    <col min="6144" max="6144" width="14" style="1" customWidth="true"/>
    <col min="6145" max="6145" width="13.25" style="1" customWidth="true"/>
    <col min="6146" max="6146" width="12.25" style="1" customWidth="true"/>
    <col min="6147" max="6147" width="12.5" style="1" customWidth="true"/>
    <col min="6148" max="6148" width="18.6333333333333" style="1" customWidth="true"/>
    <col min="6149" max="6397" width="9" style="1"/>
    <col min="6398" max="6398" width="31.1333333333333" style="1" customWidth="true"/>
    <col min="6399" max="6399" width="17.6333333333333" style="1" customWidth="true"/>
    <col min="6400" max="6400" width="14" style="1" customWidth="true"/>
    <col min="6401" max="6401" width="13.25" style="1" customWidth="true"/>
    <col min="6402" max="6402" width="12.25" style="1" customWidth="true"/>
    <col min="6403" max="6403" width="12.5" style="1" customWidth="true"/>
    <col min="6404" max="6404" width="18.6333333333333" style="1" customWidth="true"/>
    <col min="6405" max="6653" width="9" style="1"/>
    <col min="6654" max="6654" width="31.1333333333333" style="1" customWidth="true"/>
    <col min="6655" max="6655" width="17.6333333333333" style="1" customWidth="true"/>
    <col min="6656" max="6656" width="14" style="1" customWidth="true"/>
    <col min="6657" max="6657" width="13.25" style="1" customWidth="true"/>
    <col min="6658" max="6658" width="12.25" style="1" customWidth="true"/>
    <col min="6659" max="6659" width="12.5" style="1" customWidth="true"/>
    <col min="6660" max="6660" width="18.6333333333333" style="1" customWidth="true"/>
    <col min="6661" max="6909" width="9" style="1"/>
    <col min="6910" max="6910" width="31.1333333333333" style="1" customWidth="true"/>
    <col min="6911" max="6911" width="17.6333333333333" style="1" customWidth="true"/>
    <col min="6912" max="6912" width="14" style="1" customWidth="true"/>
    <col min="6913" max="6913" width="13.25" style="1" customWidth="true"/>
    <col min="6914" max="6914" width="12.25" style="1" customWidth="true"/>
    <col min="6915" max="6915" width="12.5" style="1" customWidth="true"/>
    <col min="6916" max="6916" width="18.6333333333333" style="1" customWidth="true"/>
    <col min="6917" max="7165" width="9" style="1"/>
    <col min="7166" max="7166" width="31.1333333333333" style="1" customWidth="true"/>
    <col min="7167" max="7167" width="17.6333333333333" style="1" customWidth="true"/>
    <col min="7168" max="7168" width="14" style="1" customWidth="true"/>
    <col min="7169" max="7169" width="13.25" style="1" customWidth="true"/>
    <col min="7170" max="7170" width="12.25" style="1" customWidth="true"/>
    <col min="7171" max="7171" width="12.5" style="1" customWidth="true"/>
    <col min="7172" max="7172" width="18.6333333333333" style="1" customWidth="true"/>
    <col min="7173" max="7421" width="9" style="1"/>
    <col min="7422" max="7422" width="31.1333333333333" style="1" customWidth="true"/>
    <col min="7423" max="7423" width="17.6333333333333" style="1" customWidth="true"/>
    <col min="7424" max="7424" width="14" style="1" customWidth="true"/>
    <col min="7425" max="7425" width="13.25" style="1" customWidth="true"/>
    <col min="7426" max="7426" width="12.25" style="1" customWidth="true"/>
    <col min="7427" max="7427" width="12.5" style="1" customWidth="true"/>
    <col min="7428" max="7428" width="18.6333333333333" style="1" customWidth="true"/>
    <col min="7429" max="7677" width="9" style="1"/>
    <col min="7678" max="7678" width="31.1333333333333" style="1" customWidth="true"/>
    <col min="7679" max="7679" width="17.6333333333333" style="1" customWidth="true"/>
    <col min="7680" max="7680" width="14" style="1" customWidth="true"/>
    <col min="7681" max="7681" width="13.25" style="1" customWidth="true"/>
    <col min="7682" max="7682" width="12.25" style="1" customWidth="true"/>
    <col min="7683" max="7683" width="12.5" style="1" customWidth="true"/>
    <col min="7684" max="7684" width="18.6333333333333" style="1" customWidth="true"/>
    <col min="7685" max="7933" width="9" style="1"/>
    <col min="7934" max="7934" width="31.1333333333333" style="1" customWidth="true"/>
    <col min="7935" max="7935" width="17.6333333333333" style="1" customWidth="true"/>
    <col min="7936" max="7936" width="14" style="1" customWidth="true"/>
    <col min="7937" max="7937" width="13.25" style="1" customWidth="true"/>
    <col min="7938" max="7938" width="12.25" style="1" customWidth="true"/>
    <col min="7939" max="7939" width="12.5" style="1" customWidth="true"/>
    <col min="7940" max="7940" width="18.6333333333333" style="1" customWidth="true"/>
    <col min="7941" max="8189" width="9" style="1"/>
    <col min="8190" max="8190" width="31.1333333333333" style="1" customWidth="true"/>
    <col min="8191" max="8191" width="17.6333333333333" style="1" customWidth="true"/>
    <col min="8192" max="8192" width="14" style="1" customWidth="true"/>
    <col min="8193" max="8193" width="13.25" style="1" customWidth="true"/>
    <col min="8194" max="8194" width="12.25" style="1" customWidth="true"/>
    <col min="8195" max="8195" width="12.5" style="1" customWidth="true"/>
    <col min="8196" max="8196" width="18.6333333333333" style="1" customWidth="true"/>
    <col min="8197" max="8445" width="9" style="1"/>
    <col min="8446" max="8446" width="31.1333333333333" style="1" customWidth="true"/>
    <col min="8447" max="8447" width="17.6333333333333" style="1" customWidth="true"/>
    <col min="8448" max="8448" width="14" style="1" customWidth="true"/>
    <col min="8449" max="8449" width="13.25" style="1" customWidth="true"/>
    <col min="8450" max="8450" width="12.25" style="1" customWidth="true"/>
    <col min="8451" max="8451" width="12.5" style="1" customWidth="true"/>
    <col min="8452" max="8452" width="18.6333333333333" style="1" customWidth="true"/>
    <col min="8453" max="8701" width="9" style="1"/>
    <col min="8702" max="8702" width="31.1333333333333" style="1" customWidth="true"/>
    <col min="8703" max="8703" width="17.6333333333333" style="1" customWidth="true"/>
    <col min="8704" max="8704" width="14" style="1" customWidth="true"/>
    <col min="8705" max="8705" width="13.25" style="1" customWidth="true"/>
    <col min="8706" max="8706" width="12.25" style="1" customWidth="true"/>
    <col min="8707" max="8707" width="12.5" style="1" customWidth="true"/>
    <col min="8708" max="8708" width="18.6333333333333" style="1" customWidth="true"/>
    <col min="8709" max="8957" width="9" style="1"/>
    <col min="8958" max="8958" width="31.1333333333333" style="1" customWidth="true"/>
    <col min="8959" max="8959" width="17.6333333333333" style="1" customWidth="true"/>
    <col min="8960" max="8960" width="14" style="1" customWidth="true"/>
    <col min="8961" max="8961" width="13.25" style="1" customWidth="true"/>
    <col min="8962" max="8962" width="12.25" style="1" customWidth="true"/>
    <col min="8963" max="8963" width="12.5" style="1" customWidth="true"/>
    <col min="8964" max="8964" width="18.6333333333333" style="1" customWidth="true"/>
    <col min="8965" max="9213" width="9" style="1"/>
    <col min="9214" max="9214" width="31.1333333333333" style="1" customWidth="true"/>
    <col min="9215" max="9215" width="17.6333333333333" style="1" customWidth="true"/>
    <col min="9216" max="9216" width="14" style="1" customWidth="true"/>
    <col min="9217" max="9217" width="13.25" style="1" customWidth="true"/>
    <col min="9218" max="9218" width="12.25" style="1" customWidth="true"/>
    <col min="9219" max="9219" width="12.5" style="1" customWidth="true"/>
    <col min="9220" max="9220" width="18.6333333333333" style="1" customWidth="true"/>
    <col min="9221" max="9469" width="9" style="1"/>
    <col min="9470" max="9470" width="31.1333333333333" style="1" customWidth="true"/>
    <col min="9471" max="9471" width="17.6333333333333" style="1" customWidth="true"/>
    <col min="9472" max="9472" width="14" style="1" customWidth="true"/>
    <col min="9473" max="9473" width="13.25" style="1" customWidth="true"/>
    <col min="9474" max="9474" width="12.25" style="1" customWidth="true"/>
    <col min="9475" max="9475" width="12.5" style="1" customWidth="true"/>
    <col min="9476" max="9476" width="18.6333333333333" style="1" customWidth="true"/>
    <col min="9477" max="9725" width="9" style="1"/>
    <col min="9726" max="9726" width="31.1333333333333" style="1" customWidth="true"/>
    <col min="9727" max="9727" width="17.6333333333333" style="1" customWidth="true"/>
    <col min="9728" max="9728" width="14" style="1" customWidth="true"/>
    <col min="9729" max="9729" width="13.25" style="1" customWidth="true"/>
    <col min="9730" max="9730" width="12.25" style="1" customWidth="true"/>
    <col min="9731" max="9731" width="12.5" style="1" customWidth="true"/>
    <col min="9732" max="9732" width="18.6333333333333" style="1" customWidth="true"/>
    <col min="9733" max="9981" width="9" style="1"/>
    <col min="9982" max="9982" width="31.1333333333333" style="1" customWidth="true"/>
    <col min="9983" max="9983" width="17.6333333333333" style="1" customWidth="true"/>
    <col min="9984" max="9984" width="14" style="1" customWidth="true"/>
    <col min="9985" max="9985" width="13.25" style="1" customWidth="true"/>
    <col min="9986" max="9986" width="12.25" style="1" customWidth="true"/>
    <col min="9987" max="9987" width="12.5" style="1" customWidth="true"/>
    <col min="9988" max="9988" width="18.6333333333333" style="1" customWidth="true"/>
    <col min="9989" max="10237" width="9" style="1"/>
    <col min="10238" max="10238" width="31.1333333333333" style="1" customWidth="true"/>
    <col min="10239" max="10239" width="17.6333333333333" style="1" customWidth="true"/>
    <col min="10240" max="10240" width="14" style="1" customWidth="true"/>
    <col min="10241" max="10241" width="13.25" style="1" customWidth="true"/>
    <col min="10242" max="10242" width="12.25" style="1" customWidth="true"/>
    <col min="10243" max="10243" width="12.5" style="1" customWidth="true"/>
    <col min="10244" max="10244" width="18.6333333333333" style="1" customWidth="true"/>
    <col min="10245" max="10493" width="9" style="1"/>
    <col min="10494" max="10494" width="31.1333333333333" style="1" customWidth="true"/>
    <col min="10495" max="10495" width="17.6333333333333" style="1" customWidth="true"/>
    <col min="10496" max="10496" width="14" style="1" customWidth="true"/>
    <col min="10497" max="10497" width="13.25" style="1" customWidth="true"/>
    <col min="10498" max="10498" width="12.25" style="1" customWidth="true"/>
    <col min="10499" max="10499" width="12.5" style="1" customWidth="true"/>
    <col min="10500" max="10500" width="18.6333333333333" style="1" customWidth="true"/>
    <col min="10501" max="10749" width="9" style="1"/>
    <col min="10750" max="10750" width="31.1333333333333" style="1" customWidth="true"/>
    <col min="10751" max="10751" width="17.6333333333333" style="1" customWidth="true"/>
    <col min="10752" max="10752" width="14" style="1" customWidth="true"/>
    <col min="10753" max="10753" width="13.25" style="1" customWidth="true"/>
    <col min="10754" max="10754" width="12.25" style="1" customWidth="true"/>
    <col min="10755" max="10755" width="12.5" style="1" customWidth="true"/>
    <col min="10756" max="10756" width="18.6333333333333" style="1" customWidth="true"/>
    <col min="10757" max="11005" width="9" style="1"/>
    <col min="11006" max="11006" width="31.1333333333333" style="1" customWidth="true"/>
    <col min="11007" max="11007" width="17.6333333333333" style="1" customWidth="true"/>
    <col min="11008" max="11008" width="14" style="1" customWidth="true"/>
    <col min="11009" max="11009" width="13.25" style="1" customWidth="true"/>
    <col min="11010" max="11010" width="12.25" style="1" customWidth="true"/>
    <col min="11011" max="11011" width="12.5" style="1" customWidth="true"/>
    <col min="11012" max="11012" width="18.6333333333333" style="1" customWidth="true"/>
    <col min="11013" max="11261" width="9" style="1"/>
    <col min="11262" max="11262" width="31.1333333333333" style="1" customWidth="true"/>
    <col min="11263" max="11263" width="17.6333333333333" style="1" customWidth="true"/>
    <col min="11264" max="11264" width="14" style="1" customWidth="true"/>
    <col min="11265" max="11265" width="13.25" style="1" customWidth="true"/>
    <col min="11266" max="11266" width="12.25" style="1" customWidth="true"/>
    <col min="11267" max="11267" width="12.5" style="1" customWidth="true"/>
    <col min="11268" max="11268" width="18.6333333333333" style="1" customWidth="true"/>
    <col min="11269" max="11517" width="9" style="1"/>
    <col min="11518" max="11518" width="31.1333333333333" style="1" customWidth="true"/>
    <col min="11519" max="11519" width="17.6333333333333" style="1" customWidth="true"/>
    <col min="11520" max="11520" width="14" style="1" customWidth="true"/>
    <col min="11521" max="11521" width="13.25" style="1" customWidth="true"/>
    <col min="11522" max="11522" width="12.25" style="1" customWidth="true"/>
    <col min="11523" max="11523" width="12.5" style="1" customWidth="true"/>
    <col min="11524" max="11524" width="18.6333333333333" style="1" customWidth="true"/>
    <col min="11525" max="11773" width="9" style="1"/>
    <col min="11774" max="11774" width="31.1333333333333" style="1" customWidth="true"/>
    <col min="11775" max="11775" width="17.6333333333333" style="1" customWidth="true"/>
    <col min="11776" max="11776" width="14" style="1" customWidth="true"/>
    <col min="11777" max="11777" width="13.25" style="1" customWidth="true"/>
    <col min="11778" max="11778" width="12.25" style="1" customWidth="true"/>
    <col min="11779" max="11779" width="12.5" style="1" customWidth="true"/>
    <col min="11780" max="11780" width="18.6333333333333" style="1" customWidth="true"/>
    <col min="11781" max="12029" width="9" style="1"/>
    <col min="12030" max="12030" width="31.1333333333333" style="1" customWidth="true"/>
    <col min="12031" max="12031" width="17.6333333333333" style="1" customWidth="true"/>
    <col min="12032" max="12032" width="14" style="1" customWidth="true"/>
    <col min="12033" max="12033" width="13.25" style="1" customWidth="true"/>
    <col min="12034" max="12034" width="12.25" style="1" customWidth="true"/>
    <col min="12035" max="12035" width="12.5" style="1" customWidth="true"/>
    <col min="12036" max="12036" width="18.6333333333333" style="1" customWidth="true"/>
    <col min="12037" max="12285" width="9" style="1"/>
    <col min="12286" max="12286" width="31.1333333333333" style="1" customWidth="true"/>
    <col min="12287" max="12287" width="17.6333333333333" style="1" customWidth="true"/>
    <col min="12288" max="12288" width="14" style="1" customWidth="true"/>
    <col min="12289" max="12289" width="13.25" style="1" customWidth="true"/>
    <col min="12290" max="12290" width="12.25" style="1" customWidth="true"/>
    <col min="12291" max="12291" width="12.5" style="1" customWidth="true"/>
    <col min="12292" max="12292" width="18.6333333333333" style="1" customWidth="true"/>
    <col min="12293" max="12541" width="9" style="1"/>
    <col min="12542" max="12542" width="31.1333333333333" style="1" customWidth="true"/>
    <col min="12543" max="12543" width="17.6333333333333" style="1" customWidth="true"/>
    <col min="12544" max="12544" width="14" style="1" customWidth="true"/>
    <col min="12545" max="12545" width="13.25" style="1" customWidth="true"/>
    <col min="12546" max="12546" width="12.25" style="1" customWidth="true"/>
    <col min="12547" max="12547" width="12.5" style="1" customWidth="true"/>
    <col min="12548" max="12548" width="18.6333333333333" style="1" customWidth="true"/>
    <col min="12549" max="12797" width="9" style="1"/>
    <col min="12798" max="12798" width="31.1333333333333" style="1" customWidth="true"/>
    <col min="12799" max="12799" width="17.6333333333333" style="1" customWidth="true"/>
    <col min="12800" max="12800" width="14" style="1" customWidth="true"/>
    <col min="12801" max="12801" width="13.25" style="1" customWidth="true"/>
    <col min="12802" max="12802" width="12.25" style="1" customWidth="true"/>
    <col min="12803" max="12803" width="12.5" style="1" customWidth="true"/>
    <col min="12804" max="12804" width="18.6333333333333" style="1" customWidth="true"/>
    <col min="12805" max="13053" width="9" style="1"/>
    <col min="13054" max="13054" width="31.1333333333333" style="1" customWidth="true"/>
    <col min="13055" max="13055" width="17.6333333333333" style="1" customWidth="true"/>
    <col min="13056" max="13056" width="14" style="1" customWidth="true"/>
    <col min="13057" max="13057" width="13.25" style="1" customWidth="true"/>
    <col min="13058" max="13058" width="12.25" style="1" customWidth="true"/>
    <col min="13059" max="13059" width="12.5" style="1" customWidth="true"/>
    <col min="13060" max="13060" width="18.6333333333333" style="1" customWidth="true"/>
    <col min="13061" max="13309" width="9" style="1"/>
    <col min="13310" max="13310" width="31.1333333333333" style="1" customWidth="true"/>
    <col min="13311" max="13311" width="17.6333333333333" style="1" customWidth="true"/>
    <col min="13312" max="13312" width="14" style="1" customWidth="true"/>
    <col min="13313" max="13313" width="13.25" style="1" customWidth="true"/>
    <col min="13314" max="13314" width="12.25" style="1" customWidth="true"/>
    <col min="13315" max="13315" width="12.5" style="1" customWidth="true"/>
    <col min="13316" max="13316" width="18.6333333333333" style="1" customWidth="true"/>
    <col min="13317" max="13565" width="9" style="1"/>
    <col min="13566" max="13566" width="31.1333333333333" style="1" customWidth="true"/>
    <col min="13567" max="13567" width="17.6333333333333" style="1" customWidth="true"/>
    <col min="13568" max="13568" width="14" style="1" customWidth="true"/>
    <col min="13569" max="13569" width="13.25" style="1" customWidth="true"/>
    <col min="13570" max="13570" width="12.25" style="1" customWidth="true"/>
    <col min="13571" max="13571" width="12.5" style="1" customWidth="true"/>
    <col min="13572" max="13572" width="18.6333333333333" style="1" customWidth="true"/>
    <col min="13573" max="13821" width="9" style="1"/>
    <col min="13822" max="13822" width="31.1333333333333" style="1" customWidth="true"/>
    <col min="13823" max="13823" width="17.6333333333333" style="1" customWidth="true"/>
    <col min="13824" max="13824" width="14" style="1" customWidth="true"/>
    <col min="13825" max="13825" width="13.25" style="1" customWidth="true"/>
    <col min="13826" max="13826" width="12.25" style="1" customWidth="true"/>
    <col min="13827" max="13827" width="12.5" style="1" customWidth="true"/>
    <col min="13828" max="13828" width="18.6333333333333" style="1" customWidth="true"/>
    <col min="13829" max="14077" width="9" style="1"/>
    <col min="14078" max="14078" width="31.1333333333333" style="1" customWidth="true"/>
    <col min="14079" max="14079" width="17.6333333333333" style="1" customWidth="true"/>
    <col min="14080" max="14080" width="14" style="1" customWidth="true"/>
    <col min="14081" max="14081" width="13.25" style="1" customWidth="true"/>
    <col min="14082" max="14082" width="12.25" style="1" customWidth="true"/>
    <col min="14083" max="14083" width="12.5" style="1" customWidth="true"/>
    <col min="14084" max="14084" width="18.6333333333333" style="1" customWidth="true"/>
    <col min="14085" max="14333" width="9" style="1"/>
    <col min="14334" max="14334" width="31.1333333333333" style="1" customWidth="true"/>
    <col min="14335" max="14335" width="17.6333333333333" style="1" customWidth="true"/>
    <col min="14336" max="14336" width="14" style="1" customWidth="true"/>
    <col min="14337" max="14337" width="13.25" style="1" customWidth="true"/>
    <col min="14338" max="14338" width="12.25" style="1" customWidth="true"/>
    <col min="14339" max="14339" width="12.5" style="1" customWidth="true"/>
    <col min="14340" max="14340" width="18.6333333333333" style="1" customWidth="true"/>
    <col min="14341" max="14589" width="9" style="1"/>
    <col min="14590" max="14590" width="31.1333333333333" style="1" customWidth="true"/>
    <col min="14591" max="14591" width="17.6333333333333" style="1" customWidth="true"/>
    <col min="14592" max="14592" width="14" style="1" customWidth="true"/>
    <col min="14593" max="14593" width="13.25" style="1" customWidth="true"/>
    <col min="14594" max="14594" width="12.25" style="1" customWidth="true"/>
    <col min="14595" max="14595" width="12.5" style="1" customWidth="true"/>
    <col min="14596" max="14596" width="18.6333333333333" style="1" customWidth="true"/>
    <col min="14597" max="14845" width="9" style="1"/>
    <col min="14846" max="14846" width="31.1333333333333" style="1" customWidth="true"/>
    <col min="14847" max="14847" width="17.6333333333333" style="1" customWidth="true"/>
    <col min="14848" max="14848" width="14" style="1" customWidth="true"/>
    <col min="14849" max="14849" width="13.25" style="1" customWidth="true"/>
    <col min="14850" max="14850" width="12.25" style="1" customWidth="true"/>
    <col min="14851" max="14851" width="12.5" style="1" customWidth="true"/>
    <col min="14852" max="14852" width="18.6333333333333" style="1" customWidth="true"/>
    <col min="14853" max="15101" width="9" style="1"/>
    <col min="15102" max="15102" width="31.1333333333333" style="1" customWidth="true"/>
    <col min="15103" max="15103" width="17.6333333333333" style="1" customWidth="true"/>
    <col min="15104" max="15104" width="14" style="1" customWidth="true"/>
    <col min="15105" max="15105" width="13.25" style="1" customWidth="true"/>
    <col min="15106" max="15106" width="12.25" style="1" customWidth="true"/>
    <col min="15107" max="15107" width="12.5" style="1" customWidth="true"/>
    <col min="15108" max="15108" width="18.6333333333333" style="1" customWidth="true"/>
    <col min="15109" max="15357" width="9" style="1"/>
    <col min="15358" max="15358" width="31.1333333333333" style="1" customWidth="true"/>
    <col min="15359" max="15359" width="17.6333333333333" style="1" customWidth="true"/>
    <col min="15360" max="15360" width="14" style="1" customWidth="true"/>
    <col min="15361" max="15361" width="13.25" style="1" customWidth="true"/>
    <col min="15362" max="15362" width="12.25" style="1" customWidth="true"/>
    <col min="15363" max="15363" width="12.5" style="1" customWidth="true"/>
    <col min="15364" max="15364" width="18.6333333333333" style="1" customWidth="true"/>
    <col min="15365" max="15613" width="9" style="1"/>
    <col min="15614" max="15614" width="31.1333333333333" style="1" customWidth="true"/>
    <col min="15615" max="15615" width="17.6333333333333" style="1" customWidth="true"/>
    <col min="15616" max="15616" width="14" style="1" customWidth="true"/>
    <col min="15617" max="15617" width="13.25" style="1" customWidth="true"/>
    <col min="15618" max="15618" width="12.25" style="1" customWidth="true"/>
    <col min="15619" max="15619" width="12.5" style="1" customWidth="true"/>
    <col min="15620" max="15620" width="18.6333333333333" style="1" customWidth="true"/>
    <col min="15621" max="15869" width="9" style="1"/>
    <col min="15870" max="15870" width="31.1333333333333" style="1" customWidth="true"/>
    <col min="15871" max="15871" width="17.6333333333333" style="1" customWidth="true"/>
    <col min="15872" max="15872" width="14" style="1" customWidth="true"/>
    <col min="15873" max="15873" width="13.25" style="1" customWidth="true"/>
    <col min="15874" max="15874" width="12.25" style="1" customWidth="true"/>
    <col min="15875" max="15875" width="12.5" style="1" customWidth="true"/>
    <col min="15876" max="15876" width="18.6333333333333" style="1" customWidth="true"/>
    <col min="15877" max="16125" width="9" style="1"/>
    <col min="16126" max="16126" width="31.1333333333333" style="1" customWidth="true"/>
    <col min="16127" max="16127" width="17.6333333333333" style="1" customWidth="true"/>
    <col min="16128" max="16128" width="14" style="1" customWidth="true"/>
    <col min="16129" max="16129" width="13.25" style="1" customWidth="true"/>
    <col min="16130" max="16130" width="12.25" style="1" customWidth="true"/>
    <col min="16131" max="16131" width="12.5" style="1" customWidth="true"/>
    <col min="16132" max="16132" width="18.6333333333333" style="1" customWidth="true"/>
    <col min="16133" max="16384" width="9" style="1"/>
  </cols>
  <sheetData>
    <row r="1" ht="18" customHeight="true" spans="1:6">
      <c r="A1" s="2" t="s">
        <v>212</v>
      </c>
      <c r="B1" s="3"/>
      <c r="C1" s="3"/>
      <c r="D1" s="3"/>
      <c r="E1" s="3"/>
      <c r="F1" s="3"/>
    </row>
    <row r="2" ht="35" customHeight="true" spans="1:9">
      <c r="A2" s="4" t="s">
        <v>213</v>
      </c>
      <c r="B2" s="4"/>
      <c r="C2" s="4"/>
      <c r="D2" s="4"/>
      <c r="E2" s="4"/>
      <c r="F2" s="4"/>
      <c r="G2" s="4"/>
      <c r="H2" s="4"/>
      <c r="I2" s="4"/>
    </row>
    <row r="3" ht="22" customHeight="true" spans="1:8">
      <c r="A3" s="3"/>
      <c r="B3" s="3"/>
      <c r="C3" s="3"/>
      <c r="D3" s="3"/>
      <c r="E3" s="3"/>
      <c r="F3" s="3"/>
      <c r="H3" s="1" t="s">
        <v>2</v>
      </c>
    </row>
    <row r="4" ht="21" customHeight="true" spans="1:9">
      <c r="A4" s="5" t="s">
        <v>5</v>
      </c>
      <c r="B4" s="6" t="s">
        <v>7</v>
      </c>
      <c r="C4" s="7" t="s">
        <v>202</v>
      </c>
      <c r="D4" s="7" t="s">
        <v>170</v>
      </c>
      <c r="E4" s="7" t="s">
        <v>172</v>
      </c>
      <c r="F4" s="7" t="s">
        <v>174</v>
      </c>
      <c r="G4" s="7" t="s">
        <v>176</v>
      </c>
      <c r="H4" s="7" t="s">
        <v>178</v>
      </c>
      <c r="I4" s="7" t="s">
        <v>180</v>
      </c>
    </row>
    <row r="5" s="1" customFormat="true" ht="42.75" customHeight="true" spans="1:9">
      <c r="A5" s="5"/>
      <c r="B5" s="6"/>
      <c r="C5" s="7"/>
      <c r="D5" s="7"/>
      <c r="E5" s="7"/>
      <c r="F5" s="7"/>
      <c r="G5" s="7"/>
      <c r="H5" s="7"/>
      <c r="I5" s="7"/>
    </row>
    <row r="6" ht="30" customHeight="true" spans="1:9">
      <c r="A6" s="8" t="s">
        <v>7</v>
      </c>
      <c r="B6" s="9"/>
      <c r="C6" s="9"/>
      <c r="D6" s="9"/>
      <c r="E6" s="9"/>
      <c r="F6" s="9"/>
      <c r="G6" s="9"/>
      <c r="H6" s="9"/>
      <c r="I6" s="9"/>
    </row>
    <row r="7" ht="48" customHeight="true" spans="1:9">
      <c r="A7" s="10" t="s">
        <v>214</v>
      </c>
      <c r="B7" s="9"/>
      <c r="C7" s="9"/>
      <c r="D7" s="9"/>
      <c r="E7" s="9"/>
      <c r="F7" s="9"/>
      <c r="G7" s="9"/>
      <c r="H7" s="9"/>
      <c r="I7" s="9"/>
    </row>
    <row r="8" ht="48" customHeight="true" spans="1:9">
      <c r="A8" s="10" t="s">
        <v>215</v>
      </c>
      <c r="B8" s="9"/>
      <c r="C8" s="9"/>
      <c r="D8" s="9"/>
      <c r="E8" s="9"/>
      <c r="F8" s="9"/>
      <c r="G8" s="9"/>
      <c r="H8" s="9"/>
      <c r="I8" s="9"/>
    </row>
    <row r="9" ht="49.5" customHeight="true" spans="1:9">
      <c r="A9" s="10" t="s">
        <v>216</v>
      </c>
      <c r="B9" s="9"/>
      <c r="C9" s="9"/>
      <c r="D9" s="9"/>
      <c r="E9" s="9"/>
      <c r="F9" s="9"/>
      <c r="G9" s="9"/>
      <c r="H9" s="9"/>
      <c r="I9" s="9"/>
    </row>
    <row r="11" customHeight="true"/>
  </sheetData>
  <mergeCells count="10">
    <mergeCell ref="A2:I2"/>
    <mergeCell ref="A4:A5"/>
    <mergeCell ref="B4:B5"/>
    <mergeCell ref="C4:C5"/>
    <mergeCell ref="D4:D5"/>
    <mergeCell ref="E4:E5"/>
    <mergeCell ref="F4:F5"/>
    <mergeCell ref="G4:G5"/>
    <mergeCell ref="H4:H5"/>
    <mergeCell ref="I4:I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1 财政拨款收支总表</vt:lpstr>
      <vt:lpstr>2.一般公共预算(基本支出+项目支出）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2006-09-16T08:00:00Z</dcterms:created>
  <dcterms:modified xsi:type="dcterms:W3CDTF">2023-04-26T09:25:29Z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