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2" activeTab="8"/>
  </bookViews>
  <sheets>
    <sheet name="1 财政拨款收支总表" sheetId="4" r:id="rId1"/>
    <sheet name="2.一般公共预算(基本支出+项目支出）" sheetId="5" r:id="rId2"/>
    <sheet name="3 一般公共预算财政基本支出" sheetId="6" r:id="rId3"/>
    <sheet name="4 一般公用预算“三公”经费支出表" sheetId="7" r:id="rId4"/>
    <sheet name="5 政府性基金预算支出表" sheetId="8" r:id="rId5"/>
    <sheet name="6 部门收支总表" sheetId="9" r:id="rId6"/>
    <sheet name="7 部门收入总表" sheetId="10" r:id="rId7"/>
    <sheet name="8 部门支出总表" sheetId="11" r:id="rId8"/>
    <sheet name="新增9 政府采购明细表" sheetId="12" r:id="rId9"/>
  </sheets>
  <definedNames>
    <definedName name="_xlnm.Print_Area" localSheetId="8">'新增9 政府采购明细表'!$A$1:$K$9</definedName>
    <definedName name="_xlnm.Print_Titles" localSheetId="1">'2.一般公共预算(基本支出+项目支出）'!$A$1:$IU$6</definedName>
    <definedName name="_xlnm.Print_Titles" localSheetId="2">'3 一般公共预算财政基本支出'!$1:$6</definedName>
    <definedName name="_xlnm.Print_Titles" localSheetId="3">'4 一般公用预算“三公”经费支出表'!$1:$7</definedName>
    <definedName name="_xlnm.Print_Titles" localSheetId="4">'5 政府性基金预算支出表'!$1:$6</definedName>
    <definedName name="_xlnm.Print_Titles" localSheetId="6">'7 部门收入总表'!$1:$5</definedName>
    <definedName name="_xlnm.Print_Titles" localSheetId="7">'8 部门支出总表'!$1:$5</definedName>
  </definedNames>
  <calcPr calcId="144525"/>
</workbook>
</file>

<file path=xl/sharedStrings.xml><?xml version="1.0" encoding="utf-8"?>
<sst xmlns="http://schemas.openxmlformats.org/spreadsheetml/2006/main" count="366" uniqueCount="222">
  <si>
    <t>表1</t>
  </si>
  <si>
    <t>秀山土家族苗族自治县卫生健康委员会财政拨款收支总表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</si>
  <si>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</si>
  <si>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</si>
  <si>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</si>
  <si>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</si>
  <si>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</si>
  <si>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</si>
  <si>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</si>
  <si>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</si>
  <si>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</si>
  <si>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</si>
  <si>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</si>
  <si>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</si>
  <si>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</si>
  <si>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</si>
  <si>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国防支出</t>
  </si>
  <si>
    <t>国有资本经营预算拨款</t>
  </si>
  <si>
    <t>公共安全支出</t>
  </si>
  <si>
    <t>二、上年结转</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</si>
  <si>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</si>
  <si>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</si>
  <si>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</si>
  <si>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</si>
  <si>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</si>
  <si>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</si>
  <si>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</si>
  <si>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</si>
  <si>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</si>
  <si>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</si>
  <si>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</si>
  <si>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</si>
  <si>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</si>
  <si>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</si>
  <si>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</si>
  <si>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国有资本经营预算支出</t>
  </si>
  <si>
    <t>灾害防治及应急管理支出</t>
  </si>
  <si>
    <t>二、结转下年</t>
  </si>
  <si>
    <t>收入总数</t>
  </si>
  <si>
    <t>支出总数</t>
  </si>
  <si>
    <t>表2</t>
  </si>
  <si>
    <t>秀山土家族苗族自治县卫生健康委员会一般公共预算财政拨款支出预算表</t>
  </si>
  <si>
    <t>单位:万元</t>
  </si>
  <si>
    <t>功能科目编码及名称</t>
  </si>
  <si>
    <t>基本支出</t>
  </si>
  <si>
    <t>项目支出</t>
  </si>
  <si>
    <t>1</t>
  </si>
  <si>
    <t>2</t>
  </si>
  <si>
    <t>3</t>
  </si>
  <si>
    <t>合  计</t>
  </si>
  <si>
    <t xml:space="preserve">  201 一般公共服务支出</t>
  </si>
  <si>
    <t xml:space="preserve">    20123 民族事务</t>
  </si>
  <si>
    <t xml:space="preserve">      2012304 民族工作专项</t>
  </si>
  <si>
    <t xml:space="preserve">    20199 其他一般公共服务支出</t>
  </si>
  <si>
    <t xml:space="preserve">      2019999 其他一般公共服务支出</t>
  </si>
  <si>
    <t xml:space="preserve">  208 社会保障和就业支出</t>
  </si>
  <si>
    <t xml:space="preserve">    20805 行政事业单位养老支出</t>
  </si>
  <si>
    <t xml:space="preserve">      2080501 行政单位离退休</t>
  </si>
  <si>
    <t xml:space="preserve">      2080502 事业单位离退休</t>
  </si>
  <si>
    <t xml:space="preserve">      2080505 机关事业单位基本养老保险缴费支出</t>
  </si>
  <si>
    <t xml:space="preserve">      2080506 机关事业单位职业年金缴费支出</t>
  </si>
  <si>
    <t xml:space="preserve">    20899 其他社会保障和就业支出</t>
  </si>
  <si>
    <t xml:space="preserve">      2089999 其他社会保障和就业支出</t>
  </si>
  <si>
    <t xml:space="preserve">  210 卫生健康支出</t>
  </si>
  <si>
    <t xml:space="preserve">    21001 卫生健康管理事务</t>
  </si>
  <si>
    <t xml:space="preserve">      2100101 行政运行（卫生）</t>
  </si>
  <si>
    <t xml:space="preserve">      2100102 一般行政管理事务（卫生）</t>
  </si>
  <si>
    <t xml:space="preserve">      2100199 其他卫生健康管理事务支出</t>
  </si>
  <si>
    <t xml:space="preserve">    21002 公立医院</t>
  </si>
  <si>
    <t xml:space="preserve">      2100201 综合医院</t>
  </si>
  <si>
    <t xml:space="preserve">      2100202 中医（民族）医院</t>
  </si>
  <si>
    <t xml:space="preserve">      2100207 儿童医院</t>
  </si>
  <si>
    <t xml:space="preserve">      2100299 其他公立医院支出</t>
  </si>
  <si>
    <t xml:space="preserve">    21003 基层医疗卫生机构</t>
  </si>
  <si>
    <t xml:space="preserve">      2100302 乡镇卫生院</t>
  </si>
  <si>
    <t xml:space="preserve">      2100399 其他基层医疗卫生机构支出</t>
  </si>
  <si>
    <t xml:space="preserve">    21004 公共卫生</t>
  </si>
  <si>
    <t xml:space="preserve">      2100401 疾病预防控制机构</t>
  </si>
  <si>
    <t xml:space="preserve">      2100402 卫生监督机构</t>
  </si>
  <si>
    <t xml:space="preserve">      2100403 妇幼保健机构</t>
  </si>
  <si>
    <t xml:space="preserve">      2100404 精神卫生机构</t>
  </si>
  <si>
    <t xml:space="preserve">      2100407 其他专业公共卫生机构</t>
  </si>
  <si>
    <t xml:space="preserve">      2100408 基本公共卫生服务</t>
  </si>
  <si>
    <t xml:space="preserve">      2100409 重大公共卫生服务</t>
  </si>
  <si>
    <t xml:space="preserve">      2100410 突发公共卫生事件应急处理</t>
  </si>
  <si>
    <t xml:space="preserve">      2100499 其他公共卫生支出</t>
  </si>
  <si>
    <t xml:space="preserve">    21007 计划生育事务</t>
  </si>
  <si>
    <t xml:space="preserve">      2100717 计划生育服务</t>
  </si>
  <si>
    <t xml:space="preserve">    21011 行政事业单位医疗</t>
  </si>
  <si>
    <t xml:space="preserve">      2101101 行政单位医疗</t>
  </si>
  <si>
    <t xml:space="preserve">      2101102 事业单位医疗</t>
  </si>
  <si>
    <t xml:space="preserve">    21099 其他卫生健康支出</t>
  </si>
  <si>
    <t xml:space="preserve">      2109999 其他卫生健康支出</t>
  </si>
  <si>
    <t xml:space="preserve">  221 住房保障支出</t>
  </si>
  <si>
    <t xml:space="preserve">    22102 住房改革支出</t>
  </si>
  <si>
    <t xml:space="preserve">      2210201 住房公积金</t>
  </si>
  <si>
    <t>表3</t>
  </si>
  <si>
    <t>秀山土家族苗族自治县卫生健康委员会一般公共预算财政拨款基本支出预算表</t>
  </si>
  <si>
    <t>2021年基本支出</t>
  </si>
  <si>
    <t>科目编码及名称</t>
  </si>
  <si>
    <t>人员经费</t>
  </si>
  <si>
    <t>公用经费</t>
  </si>
  <si>
    <t xml:space="preserve"> 合计  </t>
  </si>
  <si>
    <t xml:space="preserve">  301 工资福利支出</t>
  </si>
  <si>
    <t xml:space="preserve">    30101 基本工资</t>
  </si>
  <si>
    <t xml:space="preserve">    30102 津贴补贴</t>
  </si>
  <si>
    <t xml:space="preserve">    30103 奖金</t>
  </si>
  <si>
    <t xml:space="preserve">    30106 伙食补助费</t>
  </si>
  <si>
    <t xml:space="preserve">    30107 绩效工资</t>
  </si>
  <si>
    <t xml:space="preserve">    30108 机关事业单位基本养老保险缴费</t>
  </si>
  <si>
    <t xml:space="preserve">    30109 职业年金缴费</t>
  </si>
  <si>
    <t xml:space="preserve">    30110 职工基本医疗保险缴费</t>
  </si>
  <si>
    <t xml:space="preserve">    30111 公务员医疗补助缴费</t>
  </si>
  <si>
    <t xml:space="preserve">    30112 其他社会保障缴费</t>
  </si>
  <si>
    <t xml:space="preserve">    30113 住房公积金</t>
  </si>
  <si>
    <t xml:space="preserve">    30114 医疗费</t>
  </si>
  <si>
    <t xml:space="preserve">    30199 其他工资福利支出</t>
  </si>
  <si>
    <t xml:space="preserve">  302 商品和服务支出</t>
  </si>
  <si>
    <t xml:space="preserve">    30201 办公费</t>
  </si>
  <si>
    <t xml:space="preserve">    30202 印刷费</t>
  </si>
  <si>
    <t xml:space="preserve">    30203 咨询费</t>
  </si>
  <si>
    <t xml:space="preserve">    30204 手续费</t>
  </si>
  <si>
    <t xml:space="preserve">    30205 水费</t>
  </si>
  <si>
    <t xml:space="preserve">    30206 电费</t>
  </si>
  <si>
    <t xml:space="preserve">    30207 邮电费</t>
  </si>
  <si>
    <t xml:space="preserve">    30208 取暖费</t>
  </si>
  <si>
    <t xml:space="preserve">    30209 物业管理费</t>
  </si>
  <si>
    <t xml:space="preserve">    30211 差旅费</t>
  </si>
  <si>
    <t xml:space="preserve">    30212 因公出国（境）费用</t>
  </si>
  <si>
    <t xml:space="preserve">    30213 维修(护)费</t>
  </si>
  <si>
    <t xml:space="preserve">    30214 租赁费</t>
  </si>
  <si>
    <t xml:space="preserve">    30215 会议费</t>
  </si>
  <si>
    <t xml:space="preserve">    30216 培训费</t>
  </si>
  <si>
    <t xml:space="preserve">    30217 公务接待费</t>
  </si>
  <si>
    <t xml:space="preserve">    30218 专用材料费</t>
  </si>
  <si>
    <t xml:space="preserve">    30224 被装购置费</t>
  </si>
  <si>
    <t xml:space="preserve">    30225 专用燃料费</t>
  </si>
  <si>
    <t xml:space="preserve">    30226 劳务费</t>
  </si>
  <si>
    <t xml:space="preserve">    30227 委托业务费</t>
  </si>
  <si>
    <t xml:space="preserve">    30228 工会经费</t>
  </si>
  <si>
    <t xml:space="preserve">    30229 福利费</t>
  </si>
  <si>
    <t xml:space="preserve">    30231 公务用车运行维护费</t>
  </si>
  <si>
    <t xml:space="preserve">    30239 其他交通费用</t>
  </si>
  <si>
    <t xml:space="preserve">    30240 税金及附加费用</t>
  </si>
  <si>
    <t xml:space="preserve">    30299 其他商品和服务支出</t>
  </si>
  <si>
    <t xml:space="preserve">  303 对个人和家庭的补助</t>
  </si>
  <si>
    <t xml:space="preserve">    30301 离休费</t>
  </si>
  <si>
    <t xml:space="preserve">    30302 退休费</t>
  </si>
  <si>
    <t xml:space="preserve">    30303 退职（役）费</t>
  </si>
  <si>
    <t xml:space="preserve">    30304 抚恤金</t>
  </si>
  <si>
    <t xml:space="preserve">    30305 生活补助</t>
  </si>
  <si>
    <t xml:space="preserve">    30306 救济费</t>
  </si>
  <si>
    <t xml:space="preserve">    30307 医疗费补助</t>
  </si>
  <si>
    <t xml:space="preserve">    30308 助学金</t>
  </si>
  <si>
    <t xml:space="preserve">    30309 奖励金</t>
  </si>
  <si>
    <t xml:space="preserve">    30310 个人农业生产补贴</t>
  </si>
  <si>
    <t xml:space="preserve">    30399 其他对个人和家庭的补助</t>
  </si>
  <si>
    <t>表4</t>
  </si>
  <si>
    <t>秀山土家族苗族自治县卫生健康委员会一般公共预算“三公”经费支出表</t>
  </si>
  <si>
    <t>2021年预算数</t>
  </si>
  <si>
    <t>因公出国（境）费</t>
  </si>
  <si>
    <t>公务用车购置及运行费</t>
  </si>
  <si>
    <t>公务接待费</t>
  </si>
  <si>
    <t>小计</t>
  </si>
  <si>
    <t>公务用车购置费</t>
  </si>
  <si>
    <t>公务用车运行费</t>
  </si>
  <si>
    <t>表5</t>
  </si>
  <si>
    <t>秀山土家族苗族自治县卫生健康委员会政府性基金预算支出表</t>
  </si>
  <si>
    <t>科目名称及编码</t>
  </si>
  <si>
    <t>本年政府性基金预算财政拨款支出</t>
  </si>
  <si>
    <t>（备注：本单位无政府性基金收支，故此表无数据。）</t>
  </si>
  <si>
    <t>表6</t>
  </si>
  <si>
    <t>秀山土家族苗族自治县卫生健康委员会部门收支总表</t>
  </si>
  <si>
    <t>一般公共预算拨款收入</t>
  </si>
  <si>
    <t>一、一般公共服务支出</t>
  </si>
  <si>
    <t>政府性基金预算拨款收入</t>
  </si>
  <si>
    <t>二、外交支出</t>
  </si>
  <si>
    <t>国有资本经营预算拨款收入</t>
  </si>
  <si>
    <t>三、国防支出</t>
  </si>
  <si>
    <t>事业收入预算</t>
  </si>
  <si>
    <t>四、公共安全支出</t>
  </si>
  <si>
    <t>事业单位经营收入预算</t>
  </si>
  <si>
    <t>五、教育支出</t>
  </si>
  <si>
    <t>其他收入预算</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</si>
  <si>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</si>
  <si>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</si>
  <si>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</si>
  <si>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</si>
  <si>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</si>
  <si>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</si>
  <si>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</si>
  <si>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</si>
  <si>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</si>
  <si>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</si>
  <si>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</si>
  <si>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十七、自然资源海洋气象等支出</t>
  </si>
  <si>
    <t>十八、住房保障支出</t>
  </si>
  <si>
    <t>十九、粮油物资储备支出</t>
  </si>
  <si>
    <t>二十、国有资本经营预算支出</t>
  </si>
  <si>
    <t>二十一、灾害防治及应急管理支出</t>
  </si>
  <si>
    <t>二十三、其他支出</t>
  </si>
  <si>
    <t>本年收入合计</t>
  </si>
  <si>
    <t>本年支出合计</t>
  </si>
  <si>
    <t>用事业基金弥补收支差额</t>
  </si>
  <si>
    <t>结转下年</t>
  </si>
  <si>
    <t>上年结转</t>
  </si>
  <si>
    <t>收入总计</t>
  </si>
  <si>
    <t>支出总计</t>
  </si>
  <si>
    <t>表7</t>
  </si>
  <si>
    <t>秀山土家族苗族自治县卫生健康委员会部门收入总表</t>
  </si>
  <si>
    <t>非教育收费收入预算</t>
  </si>
  <si>
    <t>教育收费收入预算</t>
  </si>
  <si>
    <t>表8</t>
  </si>
  <si>
    <t>秀山土家族苗族自治县卫生健康委员会部门支出总表</t>
  </si>
  <si>
    <t>上缴上级支出</t>
  </si>
  <si>
    <t>事业单位经营支出</t>
  </si>
  <si>
    <t>对下级单位补助支出</t>
  </si>
  <si>
    <t>表9</t>
  </si>
  <si>
    <t>秀山土家族苗族自治县卫生健康委员会政府采购预算明细表</t>
  </si>
  <si>
    <t>货物类</t>
  </si>
  <si>
    <t>服务类</t>
  </si>
  <si>
    <t>工程类</t>
  </si>
</sst>
</file>

<file path=xl/styles.xml><?xml version="1.0" encoding="utf-8"?>
<styleSheet xmlns="http://schemas.openxmlformats.org/spreadsheetml/2006/main">
  <numFmts count="9">
    <numFmt numFmtId="176" formatCode="0000"/>
    <numFmt numFmtId="177" formatCode=";;"/>
    <numFmt numFmtId="178" formatCode="0.00_ "/>
    <numFmt numFmtId="179" formatCode="0.00_);[Red]\(0.00\)"/>
    <numFmt numFmtId="42" formatCode="_ &quot;￥&quot;* #,##0_ ;_ &quot;￥&quot;* \-#,##0_ ;_ &quot;￥&quot;* &quot;-&quot;_ ;_ @_ "/>
    <numFmt numFmtId="41" formatCode="_ * #,##0_ ;_ * \-#,##0_ ;_ * &quot;-&quot;_ ;_ @_ "/>
    <numFmt numFmtId="180" formatCode="0.0_ "/>
    <numFmt numFmtId="44" formatCode="_ &quot;￥&quot;* #,##0.00_ ;_ &quot;￥&quot;* \-#,##0.00_ ;_ &quot;￥&quot;* &quot;-&quot;??_ ;_ @_ "/>
    <numFmt numFmtId="43" formatCode="_ * #,##0.00_ ;_ * \-#,##0.00_ ;_ * &quot;-&quot;??_ ;_ @_ "/>
  </numFmts>
  <fonts count="40">
    <font>
      <sz val="11"/>
      <color theme="1"/>
      <name val="宋体"/>
      <charset val="134"/>
      <scheme val="minor"/>
    </font>
    <font>
      <b/>
      <sz val="10"/>
      <name val="宋体"/>
      <charset val="134"/>
    </font>
    <font>
      <sz val="9"/>
      <color indexed="8"/>
      <name val="SimSun"/>
      <charset val="134"/>
    </font>
    <font>
      <b/>
      <sz val="22"/>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sz val="12"/>
      <name val="宋体"/>
      <charset val="134"/>
    </font>
    <font>
      <b/>
      <sz val="14"/>
      <name val="楷体_GB2312"/>
      <charset val="134"/>
    </font>
    <font>
      <sz val="9"/>
      <name val="宋体"/>
      <charset val="134"/>
    </font>
    <font>
      <b/>
      <sz val="12"/>
      <name val="宋体"/>
      <charset val="134"/>
    </font>
    <font>
      <sz val="6"/>
      <name val="楷体_GB2312"/>
      <charset val="134"/>
    </font>
    <font>
      <sz val="10"/>
      <name val="宋体"/>
      <charset val="134"/>
    </font>
    <font>
      <b/>
      <sz val="14"/>
      <name val="宋体"/>
      <charset val="134"/>
    </font>
    <font>
      <sz val="10.5"/>
      <name val="宋体"/>
      <charset val="134"/>
    </font>
    <font>
      <sz val="11"/>
      <name val="宋体"/>
      <charset val="134"/>
    </font>
    <font>
      <b/>
      <sz val="12"/>
      <name val="楷体_GB2312"/>
      <charset val="134"/>
    </font>
    <font>
      <sz val="11"/>
      <color indexed="8"/>
      <name val="宋体"/>
      <charset val="134"/>
    </font>
    <font>
      <b/>
      <sz val="22"/>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style="thin">
        <color auto="true"/>
      </left>
      <right style="thin">
        <color auto="true"/>
      </right>
      <top/>
      <bottom/>
      <diagonal/>
    </border>
    <border>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xf numFmtId="0" fontId="21" fillId="23"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7" fillId="0" borderId="0"/>
    <xf numFmtId="0" fontId="21" fillId="22"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6" fillId="28" borderId="19" applyNumberFormat="false" applyAlignment="false" applyProtection="false">
      <alignment vertical="center"/>
    </xf>
    <xf numFmtId="0" fontId="38" fillId="0" borderId="14" applyNumberFormat="false" applyFill="false" applyAlignment="false" applyProtection="false">
      <alignment vertical="center"/>
    </xf>
    <xf numFmtId="0" fontId="34" fillId="27" borderId="18" applyNumberFormat="false" applyAlignment="false" applyProtection="false">
      <alignment vertical="center"/>
    </xf>
    <xf numFmtId="0" fontId="39" fillId="0" borderId="0" applyNumberFormat="false" applyFill="false" applyBorder="false" applyAlignment="false" applyProtection="false">
      <alignment vertical="center"/>
    </xf>
    <xf numFmtId="0" fontId="31" fillId="14" borderId="17" applyNumberFormat="false" applyAlignment="false" applyProtection="false">
      <alignment vertical="center"/>
    </xf>
    <xf numFmtId="0" fontId="23" fillId="30"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2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3" fillId="14" borderId="18" applyNumberFormat="false" applyAlignment="false" applyProtection="false">
      <alignment vertical="center"/>
    </xf>
    <xf numFmtId="0" fontId="2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12" borderId="0" applyNumberFormat="false" applyBorder="false" applyAlignment="false" applyProtection="false">
      <alignment vertical="center"/>
    </xf>
    <xf numFmtId="0" fontId="0" fillId="11" borderId="15" applyNumberFormat="false" applyFont="false" applyAlignment="false" applyProtection="false">
      <alignment vertical="center"/>
    </xf>
    <xf numFmtId="0" fontId="29"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0" fillId="0" borderId="16" applyNumberFormat="false" applyFill="false" applyAlignment="false" applyProtection="false">
      <alignment vertical="center"/>
    </xf>
    <xf numFmtId="0" fontId="7" fillId="0" borderId="0"/>
    <xf numFmtId="0" fontId="23"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5" fillId="0" borderId="13" applyNumberFormat="false" applyFill="false" applyAlignment="false" applyProtection="false">
      <alignment vertical="center"/>
    </xf>
    <xf numFmtId="0" fontId="21" fillId="21"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3" fillId="10" borderId="0" applyNumberFormat="false" applyBorder="false" applyAlignment="false" applyProtection="false">
      <alignment vertical="center"/>
    </xf>
  </cellStyleXfs>
  <cellXfs count="153">
    <xf numFmtId="0" fontId="0" fillId="0" borderId="0" xfId="0"/>
    <xf numFmtId="0" fontId="0" fillId="0" borderId="0" xfId="0" applyFont="true" applyFill="true" applyAlignment="true"/>
    <xf numFmtId="0" fontId="1" fillId="0" borderId="0" xfId="5" applyNumberFormat="true" applyFont="true" applyFill="true" applyAlignment="true" applyProtection="true">
      <alignment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38" applyNumberFormat="true" applyFont="true" applyFill="true" applyBorder="true" applyAlignment="true" applyProtection="true">
      <alignment horizontal="center" vertical="center" wrapText="true"/>
    </xf>
    <xf numFmtId="0" fontId="6" fillId="0" borderId="1" xfId="5" applyFont="true" applyFill="true" applyBorder="true" applyAlignment="true">
      <alignment horizontal="left" vertical="center"/>
    </xf>
    <xf numFmtId="0" fontId="0" fillId="0" borderId="1" xfId="0" applyFont="true" applyFill="true" applyBorder="true" applyAlignment="true">
      <alignment vertical="center"/>
    </xf>
    <xf numFmtId="180" fontId="0" fillId="0" borderId="1" xfId="0" applyNumberFormat="true" applyFont="true" applyFill="true" applyBorder="true" applyAlignment="true">
      <alignment vertical="center"/>
    </xf>
    <xf numFmtId="0" fontId="6" fillId="0" borderId="1" xfId="5" applyFont="true" applyFill="true" applyBorder="true" applyAlignment="true">
      <alignment horizontal="left" vertical="center" indent="2"/>
    </xf>
    <xf numFmtId="0" fontId="0" fillId="0" borderId="0" xfId="0" applyFont="true" applyFill="true" applyAlignment="true">
      <alignment horizontal="right" vertical="center"/>
    </xf>
    <xf numFmtId="0" fontId="7" fillId="0" borderId="0" xfId="38"/>
    <xf numFmtId="0" fontId="1" fillId="0" borderId="0" xfId="38" applyNumberFormat="true" applyFont="true" applyFill="true" applyAlignment="true" applyProtection="true">
      <alignment horizontal="left" vertical="center"/>
    </xf>
    <xf numFmtId="0" fontId="8" fillId="0" borderId="0" xfId="38" applyNumberFormat="true" applyFont="true" applyFill="true" applyAlignment="true" applyProtection="true">
      <alignment horizontal="centerContinuous" vertical="center"/>
    </xf>
    <xf numFmtId="0" fontId="7" fillId="0" borderId="0" xfId="38" applyAlignment="true">
      <alignment horizontal="centerContinuous"/>
    </xf>
    <xf numFmtId="0" fontId="7" fillId="0" borderId="0" xfId="38" applyFill="true" applyAlignment="true">
      <alignment horizontal="centerContinuous"/>
    </xf>
    <xf numFmtId="0" fontId="9" fillId="0" borderId="0" xfId="38" applyFont="true" applyFill="true"/>
    <xf numFmtId="0" fontId="9" fillId="0" borderId="0" xfId="38" applyFont="true"/>
    <xf numFmtId="0" fontId="9" fillId="0" borderId="1" xfId="38" applyNumberFormat="true" applyFont="true" applyFill="true" applyBorder="true" applyAlignment="true" applyProtection="true">
      <alignment horizontal="center" vertical="center" wrapText="true"/>
    </xf>
    <xf numFmtId="179" fontId="9" fillId="0" borderId="1" xfId="38" applyNumberFormat="true" applyFont="true" applyFill="true" applyBorder="true" applyAlignment="true" applyProtection="true">
      <alignment horizontal="center" vertical="center" wrapText="true"/>
    </xf>
    <xf numFmtId="177" fontId="9" fillId="0" borderId="1" xfId="38" applyNumberFormat="true" applyFont="true" applyFill="true" applyBorder="true" applyAlignment="true" applyProtection="true">
      <alignment vertical="center"/>
    </xf>
    <xf numFmtId="0" fontId="10" fillId="0" borderId="0" xfId="38" applyNumberFormat="true" applyFont="true" applyFill="true" applyAlignment="true" applyProtection="true">
      <alignment horizontal="centerContinuous"/>
    </xf>
    <xf numFmtId="0" fontId="9" fillId="0" borderId="0" xfId="38" applyFont="true" applyAlignment="true">
      <alignment horizontal="right" vertical="center"/>
    </xf>
    <xf numFmtId="4" fontId="9" fillId="0" borderId="1" xfId="38" applyNumberFormat="true" applyFont="true" applyFill="true" applyBorder="true" applyAlignment="true" applyProtection="true">
      <alignment horizontal="right" vertical="center" wrapText="true"/>
    </xf>
    <xf numFmtId="0" fontId="7" fillId="0" borderId="1" xfId="38" applyFill="true" applyBorder="true"/>
    <xf numFmtId="0" fontId="7" fillId="0" borderId="0" xfId="38" applyFill="true"/>
    <xf numFmtId="0" fontId="7" fillId="0" borderId="1" xfId="38" applyBorder="true"/>
    <xf numFmtId="0" fontId="5" fillId="0" borderId="0" xfId="38" applyNumberFormat="true" applyFont="true" applyFill="true" applyAlignment="true" applyProtection="true">
      <alignment horizontal="centerContinuous"/>
    </xf>
    <xf numFmtId="0" fontId="5" fillId="0" borderId="2" xfId="38" applyFont="true" applyFill="true" applyBorder="true" applyAlignment="true">
      <alignment horizontal="center" vertical="center" wrapText="true"/>
    </xf>
    <xf numFmtId="0" fontId="5" fillId="0" borderId="3" xfId="38" applyNumberFormat="true" applyFont="true" applyFill="true" applyBorder="true" applyAlignment="true" applyProtection="true">
      <alignment horizontal="center" vertical="center" wrapText="true"/>
    </xf>
    <xf numFmtId="0" fontId="5" fillId="0" borderId="4" xfId="38" applyFont="true" applyFill="true" applyBorder="true" applyAlignment="true">
      <alignment horizontal="center" vertical="center" wrapText="true"/>
    </xf>
    <xf numFmtId="0" fontId="5" fillId="0" borderId="2" xfId="38" applyNumberFormat="true" applyFont="true" applyFill="true" applyBorder="true" applyAlignment="true" applyProtection="true">
      <alignment horizontal="center" vertical="center" wrapText="true"/>
    </xf>
    <xf numFmtId="0" fontId="9" fillId="0" borderId="4" xfId="38" applyFont="true" applyFill="true" applyBorder="true" applyAlignment="true">
      <alignment horizontal="center" vertical="center" wrapText="true"/>
    </xf>
    <xf numFmtId="178" fontId="9" fillId="0" borderId="5" xfId="38" applyNumberFormat="true" applyFont="true" applyFill="true" applyBorder="true" applyAlignment="true" applyProtection="true">
      <alignment horizontal="center" vertical="center" wrapText="true"/>
    </xf>
    <xf numFmtId="4" fontId="9" fillId="0" borderId="5" xfId="38" applyNumberFormat="true" applyFont="true" applyFill="true" applyBorder="true" applyAlignment="true" applyProtection="true">
      <alignment horizontal="center" vertical="center" wrapText="true"/>
    </xf>
    <xf numFmtId="179" fontId="9" fillId="0" borderId="6" xfId="38" applyNumberFormat="true" applyFont="true" applyFill="true" applyBorder="true" applyAlignment="true" applyProtection="true">
      <alignment horizontal="center" vertical="center" wrapText="true"/>
    </xf>
    <xf numFmtId="0" fontId="9" fillId="0" borderId="5" xfId="38" applyNumberFormat="true" applyFont="true" applyFill="true" applyBorder="true" applyAlignment="true" applyProtection="true">
      <alignment horizontal="center" vertical="center" wrapText="true"/>
    </xf>
    <xf numFmtId="0" fontId="11" fillId="0" borderId="1" xfId="38" applyFont="true" applyBorder="true"/>
    <xf numFmtId="178" fontId="9" fillId="0" borderId="1" xfId="38" applyNumberFormat="true" applyFont="true" applyFill="true" applyBorder="true" applyAlignment="true" applyProtection="true">
      <alignment horizontal="center" vertical="center" wrapText="true"/>
    </xf>
    <xf numFmtId="0" fontId="5" fillId="0" borderId="7" xfId="38" applyNumberFormat="true" applyFont="true" applyFill="true" applyBorder="true" applyAlignment="true" applyProtection="true">
      <alignment horizontal="center" vertical="center" wrapText="true"/>
    </xf>
    <xf numFmtId="0" fontId="12" fillId="0" borderId="1" xfId="38" applyNumberFormat="true" applyFont="true" applyFill="true" applyBorder="true" applyAlignment="true" applyProtection="true">
      <alignment horizontal="center" vertical="center" wrapText="true"/>
    </xf>
    <xf numFmtId="0" fontId="5" fillId="0" borderId="6" xfId="38" applyNumberFormat="true" applyFont="true" applyFill="true" applyBorder="true" applyAlignment="true" applyProtection="true">
      <alignment horizontal="center" vertical="center" wrapText="true"/>
    </xf>
    <xf numFmtId="0" fontId="9" fillId="0" borderId="2" xfId="38" applyNumberFormat="true" applyFont="true" applyFill="true" applyBorder="true" applyAlignment="true" applyProtection="true">
      <alignment horizontal="center" vertical="center" wrapText="true"/>
    </xf>
    <xf numFmtId="0" fontId="9" fillId="0" borderId="6" xfId="38" applyNumberFormat="true" applyFont="true" applyFill="true" applyBorder="true" applyAlignment="true" applyProtection="true">
      <alignment horizontal="center" vertical="center" wrapText="true"/>
    </xf>
    <xf numFmtId="4" fontId="9" fillId="0" borderId="8" xfId="38" applyNumberFormat="true" applyFont="true" applyFill="true" applyBorder="true" applyAlignment="true" applyProtection="true">
      <alignment horizontal="right" vertical="center" wrapText="true"/>
    </xf>
    <xf numFmtId="0" fontId="11" fillId="0" borderId="1" xfId="38" applyFont="true" applyFill="true" applyBorder="true"/>
    <xf numFmtId="0" fontId="13" fillId="0" borderId="0" xfId="38" applyFont="true" applyFill="true" applyAlignment="true">
      <alignment horizontal="right"/>
    </xf>
    <xf numFmtId="0" fontId="9" fillId="0" borderId="9" xfId="38" applyNumberFormat="true" applyFont="true" applyFill="true" applyBorder="true" applyAlignment="true" applyProtection="true">
      <alignment horizontal="right" vertical="center"/>
    </xf>
    <xf numFmtId="0" fontId="5" fillId="0" borderId="4" xfId="38" applyNumberFormat="true" applyFont="true" applyFill="true" applyBorder="true" applyAlignment="true" applyProtection="true">
      <alignment horizontal="center" vertical="center" wrapText="true"/>
    </xf>
    <xf numFmtId="0" fontId="14" fillId="0" borderId="0" xfId="38" applyFont="true" applyFill="true" applyAlignment="true">
      <alignment horizontal="right" vertical="center"/>
    </xf>
    <xf numFmtId="0" fontId="14" fillId="0" borderId="0" xfId="38" applyFont="true" applyFill="true" applyAlignment="true">
      <alignment vertical="center"/>
    </xf>
    <xf numFmtId="0" fontId="13" fillId="0" borderId="0" xfId="38" applyFont="true" applyAlignment="true">
      <alignment horizontal="right"/>
    </xf>
    <xf numFmtId="0" fontId="8" fillId="0" borderId="0" xfId="38" applyFont="true" applyFill="true" applyAlignment="true">
      <alignment horizontal="centerContinuous" vertical="center"/>
    </xf>
    <xf numFmtId="0" fontId="15" fillId="0" borderId="0" xfId="38" applyFont="true" applyFill="true" applyAlignment="true">
      <alignment horizontal="centerContinuous" vertical="center"/>
    </xf>
    <xf numFmtId="0" fontId="14" fillId="0" borderId="0" xfId="38" applyFont="true" applyFill="true" applyAlignment="true">
      <alignment horizontal="centerContinuous" vertical="center"/>
    </xf>
    <xf numFmtId="0" fontId="9" fillId="0" borderId="0" xfId="38" applyFont="true" applyFill="true" applyAlignment="true">
      <alignment horizontal="center" vertical="center"/>
    </xf>
    <xf numFmtId="0" fontId="9" fillId="0" borderId="0" xfId="38" applyFont="true" applyFill="true" applyAlignment="true">
      <alignment vertical="center"/>
    </xf>
    <xf numFmtId="0" fontId="5" fillId="0" borderId="1" xfId="38" applyNumberFormat="true" applyFont="true" applyFill="true" applyBorder="true" applyAlignment="true" applyProtection="true">
      <alignment horizontal="center" vertical="center"/>
    </xf>
    <xf numFmtId="0" fontId="5" fillId="0" borderId="4" xfId="38" applyNumberFormat="true" applyFont="true" applyFill="true" applyBorder="true" applyAlignment="true" applyProtection="true">
      <alignment horizontal="center" vertical="center"/>
    </xf>
    <xf numFmtId="0" fontId="5" fillId="0" borderId="4" xfId="38" applyNumberFormat="true" applyFont="true" applyFill="true" applyBorder="true" applyAlignment="true" applyProtection="true">
      <alignment horizontal="centerContinuous" vertical="center" wrapText="true"/>
    </xf>
    <xf numFmtId="0" fontId="9" fillId="0" borderId="10" xfId="38" applyFont="true" applyFill="true" applyBorder="true" applyAlignment="true">
      <alignment vertical="center"/>
    </xf>
    <xf numFmtId="4" fontId="9" fillId="0" borderId="11" xfId="38" applyNumberFormat="true" applyFont="true" applyFill="true" applyBorder="true" applyAlignment="true" applyProtection="true">
      <alignment horizontal="right" vertical="center" wrapText="true"/>
    </xf>
    <xf numFmtId="0" fontId="14" fillId="0" borderId="1" xfId="0" applyFont="true" applyFill="true" applyBorder="true" applyAlignment="true">
      <alignment vertical="center"/>
    </xf>
    <xf numFmtId="4" fontId="9" fillId="0" borderId="12" xfId="38" applyNumberFormat="true" applyFont="true" applyBorder="true" applyAlignment="true">
      <alignment vertical="center" wrapText="true"/>
    </xf>
    <xf numFmtId="0" fontId="9" fillId="0" borderId="7" xfId="38" applyFont="true" applyBorder="true" applyAlignment="true">
      <alignment vertical="center"/>
    </xf>
    <xf numFmtId="4" fontId="9" fillId="0" borderId="3" xfId="38" applyNumberFormat="true" applyFont="true" applyBorder="true" applyAlignment="true">
      <alignment vertical="center" wrapText="true"/>
    </xf>
    <xf numFmtId="0" fontId="9" fillId="0" borderId="7" xfId="38" applyFont="true" applyBorder="true" applyAlignment="true">
      <alignment horizontal="left" vertical="center"/>
    </xf>
    <xf numFmtId="0" fontId="9" fillId="0" borderId="7" xfId="38" applyFont="true" applyFill="true" applyBorder="true" applyAlignment="true">
      <alignment vertical="center"/>
    </xf>
    <xf numFmtId="4" fontId="9" fillId="0" borderId="2" xfId="38" applyNumberFormat="true" applyFont="true" applyFill="true" applyBorder="true" applyAlignment="true" applyProtection="true">
      <alignment horizontal="right" vertical="center" wrapText="true"/>
    </xf>
    <xf numFmtId="4" fontId="9" fillId="0" borderId="4" xfId="38" applyNumberFormat="true" applyFont="true" applyFill="true" applyBorder="true" applyAlignment="true" applyProtection="true">
      <alignment horizontal="right" vertical="center" wrapText="true"/>
    </xf>
    <xf numFmtId="4" fontId="9" fillId="0" borderId="1" xfId="38" applyNumberFormat="true" applyFont="true" applyFill="true" applyBorder="true" applyAlignment="true">
      <alignment horizontal="right" vertical="center" wrapText="true"/>
    </xf>
    <xf numFmtId="0" fontId="9" fillId="0" borderId="1" xfId="38" applyFont="true" applyFill="true" applyBorder="true" applyAlignment="true">
      <alignment vertical="center"/>
    </xf>
    <xf numFmtId="0" fontId="9" fillId="0" borderId="1" xfId="38" applyFont="true" applyBorder="true"/>
    <xf numFmtId="0" fontId="9" fillId="0" borderId="3" xfId="38" applyFont="true" applyBorder="true" applyAlignment="true">
      <alignment vertical="center" wrapText="true"/>
    </xf>
    <xf numFmtId="0" fontId="9" fillId="0" borderId="1" xfId="38" applyNumberFormat="true" applyFont="true" applyFill="true" applyBorder="true" applyAlignment="true" applyProtection="true">
      <alignment horizontal="center" vertical="center"/>
    </xf>
    <xf numFmtId="4" fontId="9" fillId="0" borderId="2" xfId="38" applyNumberFormat="true" applyFont="true" applyFill="true" applyBorder="true" applyAlignment="true">
      <alignment horizontal="right" vertical="center" wrapText="true"/>
    </xf>
    <xf numFmtId="0" fontId="9" fillId="0" borderId="1" xfId="38" applyNumberFormat="true" applyFont="true" applyFill="true" applyBorder="true" applyAlignment="true" applyProtection="true">
      <alignment vertical="center" wrapText="true"/>
    </xf>
    <xf numFmtId="4" fontId="9" fillId="0" borderId="1" xfId="38" applyNumberFormat="true" applyFont="true" applyBorder="true" applyAlignment="true">
      <alignment vertical="center" wrapText="true"/>
    </xf>
    <xf numFmtId="0" fontId="9" fillId="0" borderId="3" xfId="38" applyFont="true" applyFill="true" applyBorder="true" applyAlignment="true">
      <alignment vertical="center" wrapText="true"/>
    </xf>
    <xf numFmtId="0" fontId="9" fillId="0" borderId="1" xfId="38" applyFont="true" applyFill="true" applyBorder="true" applyAlignment="true">
      <alignment horizontal="center" vertical="center"/>
    </xf>
    <xf numFmtId="4" fontId="9" fillId="0" borderId="4" xfId="38" applyNumberFormat="true" applyFont="true" applyFill="true" applyBorder="true" applyAlignment="true">
      <alignment horizontal="right" vertical="center" wrapText="true"/>
    </xf>
    <xf numFmtId="0" fontId="9" fillId="0" borderId="1" xfId="38" applyFont="true" applyFill="true" applyBorder="true" applyAlignment="true">
      <alignment vertical="center" wrapText="true"/>
    </xf>
    <xf numFmtId="0" fontId="14" fillId="0" borderId="0" xfId="38" applyFont="true" applyFill="true"/>
    <xf numFmtId="0" fontId="8" fillId="0" borderId="0" xfId="38" applyFont="true" applyFill="true" applyAlignment="true">
      <alignment horizontal="center" vertical="center"/>
    </xf>
    <xf numFmtId="0" fontId="5" fillId="0" borderId="0" xfId="38" applyFont="true" applyAlignment="true">
      <alignment horizontal="centerContinuous"/>
    </xf>
    <xf numFmtId="0" fontId="5" fillId="0" borderId="0" xfId="38" applyFont="true" applyAlignment="true">
      <alignment horizontal="right" vertical="center"/>
    </xf>
    <xf numFmtId="0" fontId="5" fillId="0" borderId="7" xfId="38" applyNumberFormat="true" applyFont="true" applyFill="true" applyBorder="true" applyAlignment="true" applyProtection="true">
      <alignment horizontal="center" vertical="center"/>
    </xf>
    <xf numFmtId="0" fontId="5" fillId="0" borderId="2" xfId="38" applyNumberFormat="true" applyFont="true" applyFill="true" applyBorder="true" applyAlignment="true" applyProtection="true">
      <alignment horizontal="center" vertical="center"/>
    </xf>
    <xf numFmtId="0" fontId="16" fillId="0" borderId="1" xfId="0" applyFont="true" applyFill="true" applyBorder="true" applyAlignment="true">
      <alignment horizontal="left" vertical="center" wrapText="true"/>
    </xf>
    <xf numFmtId="0" fontId="17" fillId="0" borderId="0" xfId="38" applyFont="true" applyFill="true" applyAlignment="true">
      <alignment vertical="center"/>
    </xf>
    <xf numFmtId="0" fontId="18" fillId="0" borderId="0" xfId="38" applyFont="true" applyFill="true" applyAlignment="true">
      <alignment horizontal="centerContinuous"/>
    </xf>
    <xf numFmtId="0" fontId="18" fillId="0" borderId="0" xfId="38" applyFont="true" applyAlignment="true">
      <alignment horizontal="centerContinuous"/>
    </xf>
    <xf numFmtId="0" fontId="14" fillId="0" borderId="0" xfId="38" applyFont="true"/>
    <xf numFmtId="0" fontId="13" fillId="0" borderId="0" xfId="38" applyFont="true" applyAlignment="true">
      <alignment horizontal="center" vertical="center"/>
    </xf>
    <xf numFmtId="0" fontId="18" fillId="0" borderId="0" xfId="38" applyFont="true" applyAlignment="true">
      <alignment vertical="center"/>
    </xf>
    <xf numFmtId="0" fontId="13" fillId="0" borderId="0" xfId="38" applyFont="true" applyAlignment="true">
      <alignment horizontal="right" vertical="center"/>
    </xf>
    <xf numFmtId="49" fontId="8" fillId="0" borderId="0" xfId="38" applyNumberFormat="true" applyFont="true" applyFill="true" applyAlignment="true" applyProtection="true">
      <alignment horizontal="centerContinuous" vertical="center"/>
    </xf>
    <xf numFmtId="0" fontId="18" fillId="0" borderId="0" xfId="38" applyNumberFormat="true" applyFont="true" applyFill="true" applyAlignment="true" applyProtection="true">
      <alignment horizontal="centerContinuous"/>
    </xf>
    <xf numFmtId="177" fontId="9" fillId="0" borderId="1" xfId="38" applyNumberFormat="true" applyFont="true" applyFill="true" applyBorder="true" applyAlignment="true" applyProtection="true">
      <alignment horizontal="center" vertical="center"/>
    </xf>
    <xf numFmtId="0" fontId="7" fillId="0" borderId="1" xfId="38" applyFill="true" applyBorder="true" applyAlignment="true">
      <alignment vertical="center"/>
    </xf>
    <xf numFmtId="0" fontId="7" fillId="0" borderId="1" xfId="38" applyBorder="true" applyAlignment="true">
      <alignment vertical="center"/>
    </xf>
    <xf numFmtId="0" fontId="19" fillId="0" borderId="0" xfId="0" applyFont="true" applyFill="true" applyBorder="true" applyAlignment="true"/>
    <xf numFmtId="0" fontId="19" fillId="0" borderId="0" xfId="0" applyFont="true" applyFill="true" applyBorder="true" applyAlignment="true">
      <alignment vertical="center"/>
    </xf>
    <xf numFmtId="0" fontId="20" fillId="0" borderId="0" xfId="0" applyFont="true" applyFill="true" applyBorder="true" applyAlignment="true">
      <alignment horizontal="center" vertical="center"/>
    </xf>
    <xf numFmtId="176" fontId="14" fillId="0" borderId="9" xfId="0" applyNumberFormat="true" applyFont="true" applyFill="true" applyBorder="true" applyAlignment="true">
      <alignment vertical="center"/>
    </xf>
    <xf numFmtId="0" fontId="19" fillId="0" borderId="0" xfId="0" applyFont="true" applyFill="true" applyBorder="true" applyAlignment="true">
      <alignment horizontal="center"/>
    </xf>
    <xf numFmtId="176" fontId="14" fillId="0" borderId="0" xfId="0" applyNumberFormat="true" applyFont="true" applyFill="true" applyBorder="true" applyAlignment="true">
      <alignment horizontal="right"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19"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 fontId="14" fillId="0" borderId="1" xfId="0" applyNumberFormat="true" applyFont="true" applyFill="true" applyBorder="true" applyAlignment="true" applyProtection="true">
      <alignment horizontal="right" vertical="center"/>
    </xf>
    <xf numFmtId="0" fontId="14" fillId="0" borderId="1" xfId="0" applyFont="true" applyFill="true" applyBorder="true" applyAlignment="true">
      <alignment horizontal="left" vertical="center"/>
    </xf>
    <xf numFmtId="0" fontId="14" fillId="0" borderId="0" xfId="5" applyFont="true"/>
    <xf numFmtId="0" fontId="7" fillId="0" borderId="0" xfId="5" applyAlignment="true">
      <alignment wrapText="true"/>
    </xf>
    <xf numFmtId="0" fontId="7" fillId="0" borderId="0" xfId="5"/>
    <xf numFmtId="0" fontId="14" fillId="0" borderId="0" xfId="5" applyFont="true" applyAlignment="true">
      <alignment wrapText="true"/>
    </xf>
    <xf numFmtId="0" fontId="8" fillId="0" borderId="0" xfId="5" applyNumberFormat="true" applyFont="true" applyFill="true" applyAlignment="true" applyProtection="true">
      <alignment horizontal="centerContinuous" vertical="center"/>
    </xf>
    <xf numFmtId="0" fontId="14" fillId="0" borderId="0" xfId="5" applyFont="true" applyAlignment="true">
      <alignment horizontal="centerContinuous"/>
    </xf>
    <xf numFmtId="0" fontId="14" fillId="0" borderId="0" xfId="5" applyFont="true" applyFill="true" applyAlignment="true">
      <alignment wrapText="true"/>
    </xf>
    <xf numFmtId="0" fontId="9" fillId="0" borderId="0" xfId="5" applyFont="true" applyFill="true" applyAlignment="true">
      <alignment wrapText="true"/>
    </xf>
    <xf numFmtId="0" fontId="9" fillId="0" borderId="0" xfId="5" applyFont="true" applyAlignment="true">
      <alignment wrapText="true"/>
    </xf>
    <xf numFmtId="0" fontId="5" fillId="0" borderId="1" xfId="5" applyNumberFormat="true" applyFont="true" applyFill="true" applyBorder="true" applyAlignment="true" applyProtection="true">
      <alignment horizontal="center" vertical="center" wrapText="true"/>
    </xf>
    <xf numFmtId="0" fontId="5" fillId="0" borderId="4" xfId="5" applyNumberFormat="true" applyFont="true" applyFill="true" applyBorder="true" applyAlignment="true" applyProtection="true">
      <alignment horizontal="center" vertical="center" wrapText="true"/>
    </xf>
    <xf numFmtId="0" fontId="9" fillId="0" borderId="4" xfId="5" applyFont="true" applyBorder="true" applyAlignment="true">
      <alignment horizontal="left" vertical="center"/>
    </xf>
    <xf numFmtId="4" fontId="9" fillId="0" borderId="11" xfId="5" applyNumberFormat="true" applyFont="true" applyFill="true" applyBorder="true" applyAlignment="true">
      <alignment horizontal="right" vertical="center" wrapText="true"/>
    </xf>
    <xf numFmtId="4" fontId="9" fillId="0" borderId="4" xfId="5" applyNumberFormat="true" applyFont="true" applyBorder="true" applyAlignment="true">
      <alignment horizontal="left" vertical="center"/>
    </xf>
    <xf numFmtId="4" fontId="9" fillId="0" borderId="4" xfId="5" applyNumberFormat="true" applyFont="true" applyBorder="true" applyAlignment="true">
      <alignment horizontal="right" vertical="center"/>
    </xf>
    <xf numFmtId="0" fontId="9" fillId="0" borderId="7" xfId="5" applyFont="true" applyFill="true" applyBorder="true" applyAlignment="true">
      <alignment horizontal="left" vertical="center" indent="1"/>
    </xf>
    <xf numFmtId="4" fontId="9" fillId="0" borderId="2" xfId="5" applyNumberFormat="true" applyFont="true" applyFill="true" applyBorder="true" applyAlignment="true" applyProtection="true">
      <alignment horizontal="right" vertical="center" wrapText="true"/>
    </xf>
    <xf numFmtId="4" fontId="9" fillId="0" borderId="3" xfId="5" applyNumberFormat="true" applyFont="true" applyBorder="true" applyAlignment="true">
      <alignment horizontal="left" vertical="center" wrapText="true" indent="1"/>
    </xf>
    <xf numFmtId="4" fontId="9" fillId="0" borderId="1" xfId="5" applyNumberFormat="true" applyFont="true" applyBorder="true" applyAlignment="true">
      <alignment horizontal="right" vertical="center" wrapText="true"/>
    </xf>
    <xf numFmtId="4" fontId="9" fillId="0" borderId="1" xfId="5" applyNumberFormat="true" applyFont="true" applyFill="true" applyBorder="true" applyAlignment="true" applyProtection="true">
      <alignment horizontal="right" vertical="center" wrapText="true"/>
    </xf>
    <xf numFmtId="0" fontId="9" fillId="0" borderId="7" xfId="5" applyFont="true" applyBorder="true" applyAlignment="true">
      <alignment horizontal="left" vertical="center" indent="1"/>
    </xf>
    <xf numFmtId="4" fontId="9" fillId="0" borderId="4" xfId="5" applyNumberFormat="true" applyFont="true" applyFill="true" applyBorder="true" applyAlignment="true" applyProtection="true">
      <alignment horizontal="right" vertical="center" wrapText="true"/>
    </xf>
    <xf numFmtId="4" fontId="9" fillId="0" borderId="3" xfId="5" applyNumberFormat="true" applyFont="true" applyFill="true" applyBorder="true" applyAlignment="true">
      <alignment horizontal="left" vertical="center" wrapText="true" indent="1"/>
    </xf>
    <xf numFmtId="0" fontId="9" fillId="0" borderId="1" xfId="5" applyFont="true" applyBorder="true" applyAlignment="true">
      <alignment horizontal="left" vertical="center"/>
    </xf>
    <xf numFmtId="4" fontId="9" fillId="0" borderId="1" xfId="5" applyNumberFormat="true" applyFont="true" applyFill="true" applyBorder="true" applyAlignment="true">
      <alignment horizontal="left" vertical="center" wrapText="true" indent="1"/>
    </xf>
    <xf numFmtId="0" fontId="9" fillId="0" borderId="7" xfId="5" applyFont="true" applyFill="true" applyBorder="true" applyAlignment="true">
      <alignment horizontal="left" vertical="center"/>
    </xf>
    <xf numFmtId="0" fontId="9" fillId="0" borderId="1" xfId="5" applyFont="true" applyBorder="true" applyAlignment="true">
      <alignment horizontal="center" vertical="center"/>
    </xf>
    <xf numFmtId="4" fontId="9" fillId="0" borderId="1" xfId="5" applyNumberFormat="true" applyFont="true" applyBorder="true" applyAlignment="true">
      <alignment horizontal="center" vertical="center"/>
    </xf>
    <xf numFmtId="4" fontId="9" fillId="0" borderId="1" xfId="5" applyNumberFormat="true" applyFont="true" applyBorder="true" applyAlignment="true">
      <alignment horizontal="left" vertical="center"/>
    </xf>
    <xf numFmtId="4" fontId="9" fillId="0" borderId="1" xfId="5" applyNumberFormat="true" applyFont="true" applyBorder="true" applyAlignment="true">
      <alignment horizontal="right" vertical="center"/>
    </xf>
    <xf numFmtId="4" fontId="9" fillId="0" borderId="1" xfId="5" applyNumberFormat="true" applyFont="true" applyFill="true" applyBorder="true" applyAlignment="true">
      <alignment horizontal="center" vertical="center"/>
    </xf>
    <xf numFmtId="4" fontId="9" fillId="0" borderId="1" xfId="5" applyNumberFormat="true" applyFont="true" applyFill="true" applyBorder="true" applyAlignment="true">
      <alignment horizontal="left" vertical="center"/>
    </xf>
    <xf numFmtId="0" fontId="7" fillId="0" borderId="6" xfId="5" applyBorder="true" applyAlignment="true">
      <alignment wrapText="true"/>
    </xf>
    <xf numFmtId="0" fontId="9" fillId="0" borderId="0" xfId="5" applyNumberFormat="true" applyFont="true" applyFill="true" applyAlignment="true" applyProtection="true">
      <alignment horizontal="right" vertical="center"/>
    </xf>
    <xf numFmtId="4" fontId="9" fillId="0" borderId="1" xfId="5" applyNumberFormat="true" applyFont="true" applyFill="true" applyBorder="true" applyAlignment="true">
      <alignment horizontal="right" vertical="center" wrapText="true"/>
    </xf>
    <xf numFmtId="4" fontId="9" fillId="0" borderId="1" xfId="5" applyNumberFormat="true" applyFont="true" applyFill="true" applyBorder="true" applyAlignment="true">
      <alignment horizontal="right" vertical="center"/>
    </xf>
    <xf numFmtId="0" fontId="14" fillId="0" borderId="0" xfId="5" applyFont="true" applyFill="true"/>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1"/>
  <sheetViews>
    <sheetView showGridLines="0" showZeros="0" workbookViewId="0">
      <selection activeCell="A8" sqref="A8"/>
    </sheetView>
  </sheetViews>
  <sheetFormatPr defaultColWidth="6.875" defaultRowHeight="20.1" customHeight="true"/>
  <cols>
    <col min="1" max="1" width="26.375" style="117" customWidth="true"/>
    <col min="2" max="2" width="19" style="117" customWidth="true"/>
    <col min="3" max="3" width="27.75" style="117" customWidth="true"/>
    <col min="4" max="7" width="19" style="117" customWidth="true"/>
    <col min="8" max="10" width="6.875" style="118"/>
    <col min="11" max="11" width="21.625" style="118" customWidth="true"/>
    <col min="12" max="12" width="6.875" style="118"/>
    <col min="13" max="13" width="7.5" style="118"/>
    <col min="14" max="256" width="6.875" style="118"/>
    <col min="257" max="257" width="22.875" style="118" customWidth="true"/>
    <col min="258" max="258" width="19" style="118" customWidth="true"/>
    <col min="259" max="259" width="20.5" style="118" customWidth="true"/>
    <col min="260" max="263" width="19" style="118" customWidth="true"/>
    <col min="264" max="512" width="6.875" style="118"/>
    <col min="513" max="513" width="22.875" style="118" customWidth="true"/>
    <col min="514" max="514" width="19" style="118" customWidth="true"/>
    <col min="515" max="515" width="20.5" style="118" customWidth="true"/>
    <col min="516" max="519" width="19" style="118" customWidth="true"/>
    <col min="520" max="768" width="6.875" style="118"/>
    <col min="769" max="769" width="22.875" style="118" customWidth="true"/>
    <col min="770" max="770" width="19" style="118" customWidth="true"/>
    <col min="771" max="771" width="20.5" style="118" customWidth="true"/>
    <col min="772" max="775" width="19" style="118" customWidth="true"/>
    <col min="776" max="1024" width="6.875" style="118"/>
    <col min="1025" max="1025" width="22.875" style="118" customWidth="true"/>
    <col min="1026" max="1026" width="19" style="118" customWidth="true"/>
    <col min="1027" max="1027" width="20.5" style="118" customWidth="true"/>
    <col min="1028" max="1031" width="19" style="118" customWidth="true"/>
    <col min="1032" max="1280" width="6.875" style="118"/>
    <col min="1281" max="1281" width="22.875" style="118" customWidth="true"/>
    <col min="1282" max="1282" width="19" style="118" customWidth="true"/>
    <col min="1283" max="1283" width="20.5" style="118" customWidth="true"/>
    <col min="1284" max="1287" width="19" style="118" customWidth="true"/>
    <col min="1288" max="1536" width="6.875" style="118"/>
    <col min="1537" max="1537" width="22.875" style="118" customWidth="true"/>
    <col min="1538" max="1538" width="19" style="118" customWidth="true"/>
    <col min="1539" max="1539" width="20.5" style="118" customWidth="true"/>
    <col min="1540" max="1543" width="19" style="118" customWidth="true"/>
    <col min="1544" max="1792" width="6.875" style="118"/>
    <col min="1793" max="1793" width="22.875" style="118" customWidth="true"/>
    <col min="1794" max="1794" width="19" style="118" customWidth="true"/>
    <col min="1795" max="1795" width="20.5" style="118" customWidth="true"/>
    <col min="1796" max="1799" width="19" style="118" customWidth="true"/>
    <col min="1800" max="2048" width="6.875" style="118"/>
    <col min="2049" max="2049" width="22.875" style="118" customWidth="true"/>
    <col min="2050" max="2050" width="19" style="118" customWidth="true"/>
    <col min="2051" max="2051" width="20.5" style="118" customWidth="true"/>
    <col min="2052" max="2055" width="19" style="118" customWidth="true"/>
    <col min="2056" max="2304" width="6.875" style="118"/>
    <col min="2305" max="2305" width="22.875" style="118" customWidth="true"/>
    <col min="2306" max="2306" width="19" style="118" customWidth="true"/>
    <col min="2307" max="2307" width="20.5" style="118" customWidth="true"/>
    <col min="2308" max="2311" width="19" style="118" customWidth="true"/>
    <col min="2312" max="2560" width="6.875" style="118"/>
    <col min="2561" max="2561" width="22.875" style="118" customWidth="true"/>
    <col min="2562" max="2562" width="19" style="118" customWidth="true"/>
    <col min="2563" max="2563" width="20.5" style="118" customWidth="true"/>
    <col min="2564" max="2567" width="19" style="118" customWidth="true"/>
    <col min="2568" max="2816" width="6.875" style="118"/>
    <col min="2817" max="2817" width="22.875" style="118" customWidth="true"/>
    <col min="2818" max="2818" width="19" style="118" customWidth="true"/>
    <col min="2819" max="2819" width="20.5" style="118" customWidth="true"/>
    <col min="2820" max="2823" width="19" style="118" customWidth="true"/>
    <col min="2824" max="3072" width="6.875" style="118"/>
    <col min="3073" max="3073" width="22.875" style="118" customWidth="true"/>
    <col min="3074" max="3074" width="19" style="118" customWidth="true"/>
    <col min="3075" max="3075" width="20.5" style="118" customWidth="true"/>
    <col min="3076" max="3079" width="19" style="118" customWidth="true"/>
    <col min="3080" max="3328" width="6.875" style="118"/>
    <col min="3329" max="3329" width="22.875" style="118" customWidth="true"/>
    <col min="3330" max="3330" width="19" style="118" customWidth="true"/>
    <col min="3331" max="3331" width="20.5" style="118" customWidth="true"/>
    <col min="3332" max="3335" width="19" style="118" customWidth="true"/>
    <col min="3336" max="3584" width="6.875" style="118"/>
    <col min="3585" max="3585" width="22.875" style="118" customWidth="true"/>
    <col min="3586" max="3586" width="19" style="118" customWidth="true"/>
    <col min="3587" max="3587" width="20.5" style="118" customWidth="true"/>
    <col min="3588" max="3591" width="19" style="118" customWidth="true"/>
    <col min="3592" max="3840" width="6.875" style="118"/>
    <col min="3841" max="3841" width="22.875" style="118" customWidth="true"/>
    <col min="3842" max="3842" width="19" style="118" customWidth="true"/>
    <col min="3843" max="3843" width="20.5" style="118" customWidth="true"/>
    <col min="3844" max="3847" width="19" style="118" customWidth="true"/>
    <col min="3848" max="4096" width="6.875" style="118"/>
    <col min="4097" max="4097" width="22.875" style="118" customWidth="true"/>
    <col min="4098" max="4098" width="19" style="118" customWidth="true"/>
    <col min="4099" max="4099" width="20.5" style="118" customWidth="true"/>
    <col min="4100" max="4103" width="19" style="118" customWidth="true"/>
    <col min="4104" max="4352" width="6.875" style="118"/>
    <col min="4353" max="4353" width="22.875" style="118" customWidth="true"/>
    <col min="4354" max="4354" width="19" style="118" customWidth="true"/>
    <col min="4355" max="4355" width="20.5" style="118" customWidth="true"/>
    <col min="4356" max="4359" width="19" style="118" customWidth="true"/>
    <col min="4360" max="4608" width="6.875" style="118"/>
    <col min="4609" max="4609" width="22.875" style="118" customWidth="true"/>
    <col min="4610" max="4610" width="19" style="118" customWidth="true"/>
    <col min="4611" max="4611" width="20.5" style="118" customWidth="true"/>
    <col min="4612" max="4615" width="19" style="118" customWidth="true"/>
    <col min="4616" max="4864" width="6.875" style="118"/>
    <col min="4865" max="4865" width="22.875" style="118" customWidth="true"/>
    <col min="4866" max="4866" width="19" style="118" customWidth="true"/>
    <col min="4867" max="4867" width="20.5" style="118" customWidth="true"/>
    <col min="4868" max="4871" width="19" style="118" customWidth="true"/>
    <col min="4872" max="5120" width="6.875" style="118"/>
    <col min="5121" max="5121" width="22.875" style="118" customWidth="true"/>
    <col min="5122" max="5122" width="19" style="118" customWidth="true"/>
    <col min="5123" max="5123" width="20.5" style="118" customWidth="true"/>
    <col min="5124" max="5127" width="19" style="118" customWidth="true"/>
    <col min="5128" max="5376" width="6.875" style="118"/>
    <col min="5377" max="5377" width="22.875" style="118" customWidth="true"/>
    <col min="5378" max="5378" width="19" style="118" customWidth="true"/>
    <col min="5379" max="5379" width="20.5" style="118" customWidth="true"/>
    <col min="5380" max="5383" width="19" style="118" customWidth="true"/>
    <col min="5384" max="5632" width="6.875" style="118"/>
    <col min="5633" max="5633" width="22.875" style="118" customWidth="true"/>
    <col min="5634" max="5634" width="19" style="118" customWidth="true"/>
    <col min="5635" max="5635" width="20.5" style="118" customWidth="true"/>
    <col min="5636" max="5639" width="19" style="118" customWidth="true"/>
    <col min="5640" max="5888" width="6.875" style="118"/>
    <col min="5889" max="5889" width="22.875" style="118" customWidth="true"/>
    <col min="5890" max="5890" width="19" style="118" customWidth="true"/>
    <col min="5891" max="5891" width="20.5" style="118" customWidth="true"/>
    <col min="5892" max="5895" width="19" style="118" customWidth="true"/>
    <col min="5896" max="6144" width="6.875" style="118"/>
    <col min="6145" max="6145" width="22.875" style="118" customWidth="true"/>
    <col min="6146" max="6146" width="19" style="118" customWidth="true"/>
    <col min="6147" max="6147" width="20.5" style="118" customWidth="true"/>
    <col min="6148" max="6151" width="19" style="118" customWidth="true"/>
    <col min="6152" max="6400" width="6.875" style="118"/>
    <col min="6401" max="6401" width="22.875" style="118" customWidth="true"/>
    <col min="6402" max="6402" width="19" style="118" customWidth="true"/>
    <col min="6403" max="6403" width="20.5" style="118" customWidth="true"/>
    <col min="6404" max="6407" width="19" style="118" customWidth="true"/>
    <col min="6408" max="6656" width="6.875" style="118"/>
    <col min="6657" max="6657" width="22.875" style="118" customWidth="true"/>
    <col min="6658" max="6658" width="19" style="118" customWidth="true"/>
    <col min="6659" max="6659" width="20.5" style="118" customWidth="true"/>
    <col min="6660" max="6663" width="19" style="118" customWidth="true"/>
    <col min="6664" max="6912" width="6.875" style="118"/>
    <col min="6913" max="6913" width="22.875" style="118" customWidth="true"/>
    <col min="6914" max="6914" width="19" style="118" customWidth="true"/>
    <col min="6915" max="6915" width="20.5" style="118" customWidth="true"/>
    <col min="6916" max="6919" width="19" style="118" customWidth="true"/>
    <col min="6920" max="7168" width="6.875" style="118"/>
    <col min="7169" max="7169" width="22.875" style="118" customWidth="true"/>
    <col min="7170" max="7170" width="19" style="118" customWidth="true"/>
    <col min="7171" max="7171" width="20.5" style="118" customWidth="true"/>
    <col min="7172" max="7175" width="19" style="118" customWidth="true"/>
    <col min="7176" max="7424" width="6.875" style="118"/>
    <col min="7425" max="7425" width="22.875" style="118" customWidth="true"/>
    <col min="7426" max="7426" width="19" style="118" customWidth="true"/>
    <col min="7427" max="7427" width="20.5" style="118" customWidth="true"/>
    <col min="7428" max="7431" width="19" style="118" customWidth="true"/>
    <col min="7432" max="7680" width="6.875" style="118"/>
    <col min="7681" max="7681" width="22.875" style="118" customWidth="true"/>
    <col min="7682" max="7682" width="19" style="118" customWidth="true"/>
    <col min="7683" max="7683" width="20.5" style="118" customWidth="true"/>
    <col min="7684" max="7687" width="19" style="118" customWidth="true"/>
    <col min="7688" max="7936" width="6.875" style="118"/>
    <col min="7937" max="7937" width="22.875" style="118" customWidth="true"/>
    <col min="7938" max="7938" width="19" style="118" customWidth="true"/>
    <col min="7939" max="7939" width="20.5" style="118" customWidth="true"/>
    <col min="7940" max="7943" width="19" style="118" customWidth="true"/>
    <col min="7944" max="8192" width="6.875" style="118"/>
    <col min="8193" max="8193" width="22.875" style="118" customWidth="true"/>
    <col min="8194" max="8194" width="19" style="118" customWidth="true"/>
    <col min="8195" max="8195" width="20.5" style="118" customWidth="true"/>
    <col min="8196" max="8199" width="19" style="118" customWidth="true"/>
    <col min="8200" max="8448" width="6.875" style="118"/>
    <col min="8449" max="8449" width="22.875" style="118" customWidth="true"/>
    <col min="8450" max="8450" width="19" style="118" customWidth="true"/>
    <col min="8451" max="8451" width="20.5" style="118" customWidth="true"/>
    <col min="8452" max="8455" width="19" style="118" customWidth="true"/>
    <col min="8456" max="8704" width="6.875" style="118"/>
    <col min="8705" max="8705" width="22.875" style="118" customWidth="true"/>
    <col min="8706" max="8706" width="19" style="118" customWidth="true"/>
    <col min="8707" max="8707" width="20.5" style="118" customWidth="true"/>
    <col min="8708" max="8711" width="19" style="118" customWidth="true"/>
    <col min="8712" max="8960" width="6.875" style="118"/>
    <col min="8961" max="8961" width="22.875" style="118" customWidth="true"/>
    <col min="8962" max="8962" width="19" style="118" customWidth="true"/>
    <col min="8963" max="8963" width="20.5" style="118" customWidth="true"/>
    <col min="8964" max="8967" width="19" style="118" customWidth="true"/>
    <col min="8968" max="9216" width="6.875" style="118"/>
    <col min="9217" max="9217" width="22.875" style="118" customWidth="true"/>
    <col min="9218" max="9218" width="19" style="118" customWidth="true"/>
    <col min="9219" max="9219" width="20.5" style="118" customWidth="true"/>
    <col min="9220" max="9223" width="19" style="118" customWidth="true"/>
    <col min="9224" max="9472" width="6.875" style="118"/>
    <col min="9473" max="9473" width="22.875" style="118" customWidth="true"/>
    <col min="9474" max="9474" width="19" style="118" customWidth="true"/>
    <col min="9475" max="9475" width="20.5" style="118" customWidth="true"/>
    <col min="9476" max="9479" width="19" style="118" customWidth="true"/>
    <col min="9480" max="9728" width="6.875" style="118"/>
    <col min="9729" max="9729" width="22.875" style="118" customWidth="true"/>
    <col min="9730" max="9730" width="19" style="118" customWidth="true"/>
    <col min="9731" max="9731" width="20.5" style="118" customWidth="true"/>
    <col min="9732" max="9735" width="19" style="118" customWidth="true"/>
    <col min="9736" max="9984" width="6.875" style="118"/>
    <col min="9985" max="9985" width="22.875" style="118" customWidth="true"/>
    <col min="9986" max="9986" width="19" style="118" customWidth="true"/>
    <col min="9987" max="9987" width="20.5" style="118" customWidth="true"/>
    <col min="9988" max="9991" width="19" style="118" customWidth="true"/>
    <col min="9992" max="10240" width="6.875" style="118"/>
    <col min="10241" max="10241" width="22.875" style="118" customWidth="true"/>
    <col min="10242" max="10242" width="19" style="118" customWidth="true"/>
    <col min="10243" max="10243" width="20.5" style="118" customWidth="true"/>
    <col min="10244" max="10247" width="19" style="118" customWidth="true"/>
    <col min="10248" max="10496" width="6.875" style="118"/>
    <col min="10497" max="10497" width="22.875" style="118" customWidth="true"/>
    <col min="10498" max="10498" width="19" style="118" customWidth="true"/>
    <col min="10499" max="10499" width="20.5" style="118" customWidth="true"/>
    <col min="10500" max="10503" width="19" style="118" customWidth="true"/>
    <col min="10504" max="10752" width="6.875" style="118"/>
    <col min="10753" max="10753" width="22.875" style="118" customWidth="true"/>
    <col min="10754" max="10754" width="19" style="118" customWidth="true"/>
    <col min="10755" max="10755" width="20.5" style="118" customWidth="true"/>
    <col min="10756" max="10759" width="19" style="118" customWidth="true"/>
    <col min="10760" max="11008" width="6.875" style="118"/>
    <col min="11009" max="11009" width="22.875" style="118" customWidth="true"/>
    <col min="11010" max="11010" width="19" style="118" customWidth="true"/>
    <col min="11011" max="11011" width="20.5" style="118" customWidth="true"/>
    <col min="11012" max="11015" width="19" style="118" customWidth="true"/>
    <col min="11016" max="11264" width="6.875" style="118"/>
    <col min="11265" max="11265" width="22.875" style="118" customWidth="true"/>
    <col min="11266" max="11266" width="19" style="118" customWidth="true"/>
    <col min="11267" max="11267" width="20.5" style="118" customWidth="true"/>
    <col min="11268" max="11271" width="19" style="118" customWidth="true"/>
    <col min="11272" max="11520" width="6.875" style="118"/>
    <col min="11521" max="11521" width="22.875" style="118" customWidth="true"/>
    <col min="11522" max="11522" width="19" style="118" customWidth="true"/>
    <col min="11523" max="11523" width="20.5" style="118" customWidth="true"/>
    <col min="11524" max="11527" width="19" style="118" customWidth="true"/>
    <col min="11528" max="11776" width="6.875" style="118"/>
    <col min="11777" max="11777" width="22.875" style="118" customWidth="true"/>
    <col min="11778" max="11778" width="19" style="118" customWidth="true"/>
    <col min="11779" max="11779" width="20.5" style="118" customWidth="true"/>
    <col min="11780" max="11783" width="19" style="118" customWidth="true"/>
    <col min="11784" max="12032" width="6.875" style="118"/>
    <col min="12033" max="12033" width="22.875" style="118" customWidth="true"/>
    <col min="12034" max="12034" width="19" style="118" customWidth="true"/>
    <col min="12035" max="12035" width="20.5" style="118" customWidth="true"/>
    <col min="12036" max="12039" width="19" style="118" customWidth="true"/>
    <col min="12040" max="12288" width="6.875" style="118"/>
    <col min="12289" max="12289" width="22.875" style="118" customWidth="true"/>
    <col min="12290" max="12290" width="19" style="118" customWidth="true"/>
    <col min="12291" max="12291" width="20.5" style="118" customWidth="true"/>
    <col min="12292" max="12295" width="19" style="118" customWidth="true"/>
    <col min="12296" max="12544" width="6.875" style="118"/>
    <col min="12545" max="12545" width="22.875" style="118" customWidth="true"/>
    <col min="12546" max="12546" width="19" style="118" customWidth="true"/>
    <col min="12547" max="12547" width="20.5" style="118" customWidth="true"/>
    <col min="12548" max="12551" width="19" style="118" customWidth="true"/>
    <col min="12552" max="12800" width="6.875" style="118"/>
    <col min="12801" max="12801" width="22.875" style="118" customWidth="true"/>
    <col min="12802" max="12802" width="19" style="118" customWidth="true"/>
    <col min="12803" max="12803" width="20.5" style="118" customWidth="true"/>
    <col min="12804" max="12807" width="19" style="118" customWidth="true"/>
    <col min="12808" max="13056" width="6.875" style="118"/>
    <col min="13057" max="13057" width="22.875" style="118" customWidth="true"/>
    <col min="13058" max="13058" width="19" style="118" customWidth="true"/>
    <col min="13059" max="13059" width="20.5" style="118" customWidth="true"/>
    <col min="13060" max="13063" width="19" style="118" customWidth="true"/>
    <col min="13064" max="13312" width="6.875" style="118"/>
    <col min="13313" max="13313" width="22.875" style="118" customWidth="true"/>
    <col min="13314" max="13314" width="19" style="118" customWidth="true"/>
    <col min="13315" max="13315" width="20.5" style="118" customWidth="true"/>
    <col min="13316" max="13319" width="19" style="118" customWidth="true"/>
    <col min="13320" max="13568" width="6.875" style="118"/>
    <col min="13569" max="13569" width="22.875" style="118" customWidth="true"/>
    <col min="13570" max="13570" width="19" style="118" customWidth="true"/>
    <col min="13571" max="13571" width="20.5" style="118" customWidth="true"/>
    <col min="13572" max="13575" width="19" style="118" customWidth="true"/>
    <col min="13576" max="13824" width="6.875" style="118"/>
    <col min="13825" max="13825" width="22.875" style="118" customWidth="true"/>
    <col min="13826" max="13826" width="19" style="118" customWidth="true"/>
    <col min="13827" max="13827" width="20.5" style="118" customWidth="true"/>
    <col min="13828" max="13831" width="19" style="118" customWidth="true"/>
    <col min="13832" max="14080" width="6.875" style="118"/>
    <col min="14081" max="14081" width="22.875" style="118" customWidth="true"/>
    <col min="14082" max="14082" width="19" style="118" customWidth="true"/>
    <col min="14083" max="14083" width="20.5" style="118" customWidth="true"/>
    <col min="14084" max="14087" width="19" style="118" customWidth="true"/>
    <col min="14088" max="14336" width="6.875" style="118"/>
    <col min="14337" max="14337" width="22.875" style="118" customWidth="true"/>
    <col min="14338" max="14338" width="19" style="118" customWidth="true"/>
    <col min="14339" max="14339" width="20.5" style="118" customWidth="true"/>
    <col min="14340" max="14343" width="19" style="118" customWidth="true"/>
    <col min="14344" max="14592" width="6.875" style="118"/>
    <col min="14593" max="14593" width="22.875" style="118" customWidth="true"/>
    <col min="14594" max="14594" width="19" style="118" customWidth="true"/>
    <col min="14595" max="14595" width="20.5" style="118" customWidth="true"/>
    <col min="14596" max="14599" width="19" style="118" customWidth="true"/>
    <col min="14600" max="14848" width="6.875" style="118"/>
    <col min="14849" max="14849" width="22.875" style="118" customWidth="true"/>
    <col min="14850" max="14850" width="19" style="118" customWidth="true"/>
    <col min="14851" max="14851" width="20.5" style="118" customWidth="true"/>
    <col min="14852" max="14855" width="19" style="118" customWidth="true"/>
    <col min="14856" max="15104" width="6.875" style="118"/>
    <col min="15105" max="15105" width="22.875" style="118" customWidth="true"/>
    <col min="15106" max="15106" width="19" style="118" customWidth="true"/>
    <col min="15107" max="15107" width="20.5" style="118" customWidth="true"/>
    <col min="15108" max="15111" width="19" style="118" customWidth="true"/>
    <col min="15112" max="15360" width="6.875" style="118"/>
    <col min="15361" max="15361" width="22.875" style="118" customWidth="true"/>
    <col min="15362" max="15362" width="19" style="118" customWidth="true"/>
    <col min="15363" max="15363" width="20.5" style="118" customWidth="true"/>
    <col min="15364" max="15367" width="19" style="118" customWidth="true"/>
    <col min="15368" max="15616" width="6.875" style="118"/>
    <col min="15617" max="15617" width="22.875" style="118" customWidth="true"/>
    <col min="15618" max="15618" width="19" style="118" customWidth="true"/>
    <col min="15619" max="15619" width="20.5" style="118" customWidth="true"/>
    <col min="15620" max="15623" width="19" style="118" customWidth="true"/>
    <col min="15624" max="15872" width="6.875" style="118"/>
    <col min="15873" max="15873" width="22.875" style="118" customWidth="true"/>
    <col min="15874" max="15874" width="19" style="118" customWidth="true"/>
    <col min="15875" max="15875" width="20.5" style="118" customWidth="true"/>
    <col min="15876" max="15879" width="19" style="118" customWidth="true"/>
    <col min="15880" max="16128" width="6.875" style="118"/>
    <col min="16129" max="16129" width="22.875" style="118" customWidth="true"/>
    <col min="16130" max="16130" width="19" style="118" customWidth="true"/>
    <col min="16131" max="16131" width="20.5" style="118" customWidth="true"/>
    <col min="16132" max="16135" width="19" style="118" customWidth="true"/>
    <col min="16136" max="16384" width="6.875" style="118"/>
  </cols>
  <sheetData>
    <row r="1" s="116" customFormat="true" customHeight="true" spans="1:7">
      <c r="A1" s="2" t="s">
        <v>0</v>
      </c>
      <c r="B1" s="119"/>
      <c r="C1" s="119"/>
      <c r="D1" s="119"/>
      <c r="E1" s="119"/>
      <c r="F1" s="119"/>
      <c r="G1" s="119"/>
    </row>
    <row r="2" s="116" customFormat="true" ht="27.75" customHeight="true" spans="1:7">
      <c r="A2" s="120" t="s">
        <v>1</v>
      </c>
      <c r="B2" s="121"/>
      <c r="C2" s="121"/>
      <c r="D2" s="121"/>
      <c r="E2" s="121"/>
      <c r="F2" s="121"/>
      <c r="G2" s="121"/>
    </row>
    <row r="3" s="116" customFormat="true" customHeight="true" spans="1:7">
      <c r="A3" s="122"/>
      <c r="B3" s="119"/>
      <c r="C3" s="119"/>
      <c r="D3" s="119"/>
      <c r="E3" s="119"/>
      <c r="F3" s="119"/>
      <c r="G3" s="119"/>
    </row>
    <row r="4" s="116" customFormat="true" customHeight="true" spans="1:7">
      <c r="A4" s="123"/>
      <c r="B4" s="124"/>
      <c r="C4" s="124"/>
      <c r="D4" s="124"/>
      <c r="E4" s="124"/>
      <c r="F4" s="124"/>
      <c r="G4" s="149" t="s">
        <v>2</v>
      </c>
    </row>
    <row r="5" s="116" customFormat="true" customHeight="true" spans="1:7">
      <c r="A5" s="125" t="s">
        <v>3</v>
      </c>
      <c r="B5" s="125"/>
      <c r="C5" s="125" t="s">
        <v>4</v>
      </c>
      <c r="D5" s="125"/>
      <c r="E5" s="125"/>
      <c r="F5" s="125"/>
      <c r="G5" s="125"/>
    </row>
    <row r="6" s="116" customFormat="true" ht="45" customHeight="true" spans="1:7">
      <c r="A6" s="126" t="s">
        <v>5</v>
      </c>
      <c r="B6" s="126" t="s">
        <v>6</v>
      </c>
      <c r="C6" s="126" t="s">
        <v>5</v>
      </c>
      <c r="D6" s="126" t="s">
        <v>7</v>
      </c>
      <c r="E6" s="126" t="s">
        <v>8</v>
      </c>
      <c r="F6" s="126" t="s">
        <v>9</v>
      </c>
      <c r="G6" s="126" t="s">
        <v>10</v>
      </c>
    </row>
    <row r="7" s="116" customFormat="true" customHeight="true" spans="1:7">
      <c r="A7" s="127" t="s">
        <v>11</v>
      </c>
      <c r="B7" s="128">
        <f>SUM(B8:B10)</f>
        <v>28167.06</v>
      </c>
      <c r="C7" s="129" t="s">
        <v>12</v>
      </c>
      <c r="D7" s="130">
        <f>SUM(D8:D27)</f>
        <v>33503.96</v>
      </c>
      <c r="E7" s="130">
        <f>SUM(E8:E27)</f>
        <v>33503.96</v>
      </c>
      <c r="F7" s="130">
        <f>SUM(F8:F27)</f>
        <v>0</v>
      </c>
      <c r="G7" s="130">
        <f>SUM(G8:G27)</f>
        <v>0</v>
      </c>
    </row>
    <row r="8" s="116" customFormat="true" customHeight="true" spans="1:7">
      <c r="A8" s="131" t="s">
        <v>13</v>
      </c>
      <c r="B8" s="132">
        <v>28167.06</v>
      </c>
      <c r="C8" s="133" t="s">
        <v>14</v>
      </c>
      <c r="D8" s="134">
        <f>SUM(E8:G8)</f>
        <v>55</v>
      </c>
      <c r="E8" s="134">
        <v>55</v>
      </c>
      <c r="F8" s="134"/>
      <c r="G8" s="134"/>
    </row>
    <row r="9" s="116" customFormat="true" customHeight="true" spans="1:7">
      <c r="A9" s="131" t="s">
        <v>15</v>
      </c>
      <c r="B9" s="135"/>
      <c r="C9" s="133" t="s">
        <v>16</v>
      </c>
      <c r="D9" s="134">
        <f t="shared" ref="D9:D28" si="0">SUM(E9:G9)</f>
        <v>0</v>
      </c>
      <c r="E9" s="134"/>
      <c r="F9" s="134"/>
      <c r="G9" s="134"/>
    </row>
    <row r="10" s="116" customFormat="true" customHeight="true" spans="1:7">
      <c r="A10" s="136" t="s">
        <v>17</v>
      </c>
      <c r="B10" s="137"/>
      <c r="C10" s="138" t="s">
        <v>18</v>
      </c>
      <c r="D10" s="134">
        <f t="shared" si="0"/>
        <v>0</v>
      </c>
      <c r="E10" s="134"/>
      <c r="F10" s="134"/>
      <c r="G10" s="134"/>
    </row>
    <row r="11" s="116" customFormat="true" customHeight="true" spans="1:7">
      <c r="A11" s="139" t="s">
        <v>19</v>
      </c>
      <c r="B11" s="128">
        <f>SUM(B12:B14)</f>
        <v>5336.9</v>
      </c>
      <c r="C11" s="140" t="s">
        <v>20</v>
      </c>
      <c r="D11" s="134">
        <f t="shared" si="0"/>
        <v>0</v>
      </c>
      <c r="E11" s="134"/>
      <c r="F11" s="134"/>
      <c r="G11" s="134"/>
    </row>
    <row r="12" s="116" customFormat="true" customHeight="true" spans="1:7">
      <c r="A12" s="136" t="s">
        <v>13</v>
      </c>
      <c r="B12" s="132">
        <v>5336.9</v>
      </c>
      <c r="C12" s="138" t="s">
        <v>21</v>
      </c>
      <c r="D12" s="134">
        <f t="shared" si="0"/>
        <v>0</v>
      </c>
      <c r="E12" s="134"/>
      <c r="F12" s="134"/>
      <c r="G12" s="134"/>
    </row>
    <row r="13" s="116" customFormat="true" customHeight="true" spans="1:7">
      <c r="A13" s="136" t="s">
        <v>15</v>
      </c>
      <c r="B13" s="135"/>
      <c r="C13" s="138" t="s">
        <v>22</v>
      </c>
      <c r="D13" s="134">
        <f t="shared" si="0"/>
        <v>0</v>
      </c>
      <c r="E13" s="134"/>
      <c r="F13" s="134"/>
      <c r="G13" s="134"/>
    </row>
    <row r="14" s="116" customFormat="true" customHeight="true" spans="1:13">
      <c r="A14" s="131" t="s">
        <v>17</v>
      </c>
      <c r="B14" s="137"/>
      <c r="C14" s="138" t="s">
        <v>23</v>
      </c>
      <c r="D14" s="134">
        <f t="shared" si="0"/>
        <v>3277.29</v>
      </c>
      <c r="E14" s="134">
        <v>3277.29</v>
      </c>
      <c r="F14" s="134"/>
      <c r="G14" s="134"/>
      <c r="M14" s="152"/>
    </row>
    <row r="15" s="116" customFormat="true" customHeight="true" spans="1:13">
      <c r="A15" s="141"/>
      <c r="B15" s="137"/>
      <c r="C15" s="138" t="s">
        <v>24</v>
      </c>
      <c r="D15" s="134">
        <f t="shared" si="0"/>
        <v>29186.11</v>
      </c>
      <c r="E15" s="134">
        <v>29186.11</v>
      </c>
      <c r="F15" s="134"/>
      <c r="G15" s="134"/>
      <c r="M15" s="152"/>
    </row>
    <row r="16" s="116" customFormat="true" customHeight="true" spans="1:13">
      <c r="A16" s="141"/>
      <c r="B16" s="137"/>
      <c r="C16" s="138" t="s">
        <v>25</v>
      </c>
      <c r="D16" s="134">
        <f t="shared" si="0"/>
        <v>0</v>
      </c>
      <c r="E16" s="134"/>
      <c r="F16" s="134"/>
      <c r="G16" s="134"/>
      <c r="M16" s="152"/>
    </row>
    <row r="17" s="116" customFormat="true" customHeight="true" spans="1:13">
      <c r="A17" s="141"/>
      <c r="B17" s="137"/>
      <c r="C17" s="138" t="s">
        <v>26</v>
      </c>
      <c r="D17" s="134">
        <f t="shared" si="0"/>
        <v>0</v>
      </c>
      <c r="E17" s="134"/>
      <c r="F17" s="134"/>
      <c r="G17" s="134"/>
      <c r="M17" s="152"/>
    </row>
    <row r="18" s="116" customFormat="true" customHeight="true" spans="1:13">
      <c r="A18" s="141"/>
      <c r="B18" s="137"/>
      <c r="C18" s="138" t="s">
        <v>27</v>
      </c>
      <c r="D18" s="134">
        <f t="shared" si="0"/>
        <v>0</v>
      </c>
      <c r="E18" s="134"/>
      <c r="F18" s="134"/>
      <c r="G18" s="134"/>
      <c r="M18" s="152"/>
    </row>
    <row r="19" s="116" customFormat="true" customHeight="true" spans="1:13">
      <c r="A19" s="141"/>
      <c r="B19" s="137"/>
      <c r="C19" s="138" t="s">
        <v>28</v>
      </c>
      <c r="D19" s="134">
        <f t="shared" si="0"/>
        <v>0</v>
      </c>
      <c r="E19" s="134"/>
      <c r="F19" s="134"/>
      <c r="G19" s="134"/>
      <c r="M19" s="152"/>
    </row>
    <row r="20" s="116" customFormat="true" customHeight="true" spans="1:13">
      <c r="A20" s="141"/>
      <c r="B20" s="137"/>
      <c r="C20" s="138" t="s">
        <v>29</v>
      </c>
      <c r="D20" s="134">
        <f t="shared" si="0"/>
        <v>0</v>
      </c>
      <c r="E20" s="134"/>
      <c r="F20" s="134"/>
      <c r="G20" s="134"/>
      <c r="M20" s="152"/>
    </row>
    <row r="21" s="116" customFormat="true" customHeight="true" spans="1:13">
      <c r="A21" s="141"/>
      <c r="B21" s="137"/>
      <c r="C21" s="138" t="s">
        <v>30</v>
      </c>
      <c r="D21" s="134">
        <f t="shared" si="0"/>
        <v>0</v>
      </c>
      <c r="E21" s="134"/>
      <c r="F21" s="134"/>
      <c r="G21" s="134"/>
      <c r="M21" s="152"/>
    </row>
    <row r="22" s="116" customFormat="true" customHeight="true" spans="1:13">
      <c r="A22" s="141"/>
      <c r="B22" s="137"/>
      <c r="C22" s="138" t="s">
        <v>31</v>
      </c>
      <c r="D22" s="134">
        <f t="shared" si="0"/>
        <v>0</v>
      </c>
      <c r="E22" s="134"/>
      <c r="F22" s="134"/>
      <c r="G22" s="134"/>
      <c r="M22" s="152"/>
    </row>
    <row r="23" s="116" customFormat="true" customHeight="true" spans="1:13">
      <c r="A23" s="141"/>
      <c r="B23" s="137"/>
      <c r="C23" s="138" t="s">
        <v>32</v>
      </c>
      <c r="D23" s="134">
        <f t="shared" si="0"/>
        <v>0</v>
      </c>
      <c r="E23" s="134"/>
      <c r="F23" s="134"/>
      <c r="G23" s="134"/>
      <c r="M23" s="152"/>
    </row>
    <row r="24" s="116" customFormat="true" customHeight="true" spans="1:7">
      <c r="A24" s="142"/>
      <c r="B24" s="143"/>
      <c r="C24" s="140" t="s">
        <v>33</v>
      </c>
      <c r="D24" s="134">
        <f t="shared" si="0"/>
        <v>985.56</v>
      </c>
      <c r="E24" s="150">
        <v>985.56</v>
      </c>
      <c r="F24" s="150"/>
      <c r="G24" s="150"/>
    </row>
    <row r="25" s="116" customFormat="true" customHeight="true" spans="1:7">
      <c r="A25" s="142"/>
      <c r="B25" s="143"/>
      <c r="C25" s="140" t="s">
        <v>34</v>
      </c>
      <c r="D25" s="134">
        <f t="shared" si="0"/>
        <v>0</v>
      </c>
      <c r="E25" s="150"/>
      <c r="F25" s="150"/>
      <c r="G25" s="150"/>
    </row>
    <row r="26" s="116" customFormat="true" customHeight="true" spans="1:7">
      <c r="A26" s="142"/>
      <c r="B26" s="143"/>
      <c r="C26" s="140" t="s">
        <v>35</v>
      </c>
      <c r="D26" s="134">
        <f t="shared" si="0"/>
        <v>0</v>
      </c>
      <c r="E26" s="150"/>
      <c r="F26" s="150"/>
      <c r="G26" s="150"/>
    </row>
    <row r="27" s="116" customFormat="true" customHeight="true" spans="1:7">
      <c r="A27" s="142"/>
      <c r="B27" s="143"/>
      <c r="C27" s="140" t="s">
        <v>36</v>
      </c>
      <c r="D27" s="134">
        <f t="shared" si="0"/>
        <v>0</v>
      </c>
      <c r="E27" s="150"/>
      <c r="F27" s="150"/>
      <c r="G27" s="150"/>
    </row>
    <row r="28" s="116" customFormat="true" customHeight="true" spans="1:7">
      <c r="A28" s="142"/>
      <c r="B28" s="143"/>
      <c r="C28" s="144" t="s">
        <v>37</v>
      </c>
      <c r="D28" s="134">
        <f t="shared" si="0"/>
        <v>0</v>
      </c>
      <c r="E28" s="145">
        <f>B8+B12-E7</f>
        <v>0</v>
      </c>
      <c r="F28" s="145">
        <f>B9+B13-F7</f>
        <v>0</v>
      </c>
      <c r="G28" s="145">
        <f>B10+B14-G7</f>
        <v>0</v>
      </c>
    </row>
    <row r="29" s="116" customFormat="true" customHeight="true" spans="1:7">
      <c r="A29" s="142"/>
      <c r="B29" s="143"/>
      <c r="C29" s="143"/>
      <c r="D29" s="145"/>
      <c r="E29" s="145"/>
      <c r="F29" s="145"/>
      <c r="G29" s="151"/>
    </row>
    <row r="30" s="116" customFormat="true" customHeight="true" spans="1:7">
      <c r="A30" s="139" t="s">
        <v>38</v>
      </c>
      <c r="B30" s="146">
        <f>B7+B11</f>
        <v>33503.96</v>
      </c>
      <c r="C30" s="147" t="s">
        <v>39</v>
      </c>
      <c r="D30" s="145">
        <f>SUM(D7+D28)</f>
        <v>33503.96</v>
      </c>
      <c r="E30" s="145">
        <f>SUM(E7+E28)</f>
        <v>33503.96</v>
      </c>
      <c r="F30" s="145">
        <f>SUM(F7+F28)</f>
        <v>0</v>
      </c>
      <c r="G30" s="145">
        <f>SUM(G7+G28)</f>
        <v>0</v>
      </c>
    </row>
    <row r="31" customHeight="true" spans="1:6">
      <c r="A31" s="148"/>
      <c r="B31" s="148"/>
      <c r="C31" s="148"/>
      <c r="D31" s="148"/>
      <c r="E31" s="148"/>
      <c r="F31" s="148"/>
    </row>
  </sheetData>
  <mergeCells count="2">
    <mergeCell ref="A5:B5"/>
    <mergeCell ref="C5:G5"/>
  </mergeCells>
  <printOptions horizontalCentered="true"/>
  <pageMargins left="0" right="0" top="0" bottom="0" header="0.499999992490753" footer="0.499999992490753"/>
  <pageSetup paperSize="9" scale="8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53"/>
  <sheetViews>
    <sheetView workbookViewId="0">
      <selection activeCell="A9" sqref="A9"/>
    </sheetView>
  </sheetViews>
  <sheetFormatPr defaultColWidth="9" defaultRowHeight="13.5" outlineLevelCol="3"/>
  <cols>
    <col min="1" max="1" width="49.375" style="103" customWidth="true"/>
    <col min="2" max="2" width="23.75" style="103" customWidth="true"/>
    <col min="3" max="3" width="25.75" style="103" customWidth="true"/>
    <col min="4" max="4" width="27.125" style="103" customWidth="true"/>
    <col min="5" max="16383" width="9" style="103"/>
  </cols>
  <sheetData>
    <row r="1" ht="19.5" customHeight="true" spans="1:1">
      <c r="A1" s="103" t="s">
        <v>40</v>
      </c>
    </row>
    <row r="2" ht="27" spans="1:4">
      <c r="A2" s="104" t="s">
        <v>41</v>
      </c>
      <c r="B2" s="104"/>
      <c r="C2" s="104"/>
      <c r="D2" s="104"/>
    </row>
    <row r="3" spans="1:4">
      <c r="A3" s="102"/>
      <c r="B3" s="102"/>
      <c r="C3" s="102"/>
      <c r="D3" s="102"/>
    </row>
    <row r="4" ht="21" customHeight="true" spans="1:4">
      <c r="A4" s="105"/>
      <c r="B4" s="106"/>
      <c r="C4" s="102"/>
      <c r="D4" s="107" t="s">
        <v>42</v>
      </c>
    </row>
    <row r="5" ht="24" customHeight="true" spans="1:4">
      <c r="A5" s="108" t="s">
        <v>43</v>
      </c>
      <c r="B5" s="109" t="s">
        <v>7</v>
      </c>
      <c r="C5" s="110" t="s">
        <v>44</v>
      </c>
      <c r="D5" s="109" t="s">
        <v>45</v>
      </c>
    </row>
    <row r="6" ht="17.25" customHeight="true" spans="1:4">
      <c r="A6" s="111"/>
      <c r="B6" s="112" t="s">
        <v>46</v>
      </c>
      <c r="C6" s="112" t="s">
        <v>47</v>
      </c>
      <c r="D6" s="112" t="s">
        <v>48</v>
      </c>
    </row>
    <row r="7" s="102" customFormat="true" ht="17.25" customHeight="true" spans="1:4">
      <c r="A7" s="113" t="s">
        <v>49</v>
      </c>
      <c r="B7" s="114">
        <f>SUM(C7:D7)</f>
        <v>33503.96</v>
      </c>
      <c r="C7" s="114">
        <v>19380.36</v>
      </c>
      <c r="D7" s="114">
        <v>14123.6</v>
      </c>
    </row>
    <row r="8" s="102" customFormat="true" ht="18.75" customHeight="true" spans="1:4">
      <c r="A8" s="63" t="s">
        <v>50</v>
      </c>
      <c r="B8" s="114">
        <f t="shared" ref="B8:B53" si="0">SUM(C8,D8)</f>
        <v>55</v>
      </c>
      <c r="C8" s="114"/>
      <c r="D8" s="114">
        <v>55</v>
      </c>
    </row>
    <row r="9" s="102" customFormat="true" ht="18.75" customHeight="true" spans="1:4">
      <c r="A9" s="63" t="s">
        <v>51</v>
      </c>
      <c r="B9" s="114">
        <f t="shared" si="0"/>
        <v>50</v>
      </c>
      <c r="C9" s="114"/>
      <c r="D9" s="114">
        <v>50</v>
      </c>
    </row>
    <row r="10" s="102" customFormat="true" ht="18.75" customHeight="true" spans="1:4">
      <c r="A10" s="63" t="s">
        <v>52</v>
      </c>
      <c r="B10" s="114">
        <f t="shared" si="0"/>
        <v>50</v>
      </c>
      <c r="C10" s="114"/>
      <c r="D10" s="114">
        <v>50</v>
      </c>
    </row>
    <row r="11" s="102" customFormat="true" ht="18.75" customHeight="true" spans="1:4">
      <c r="A11" s="63" t="s">
        <v>53</v>
      </c>
      <c r="B11" s="114">
        <f t="shared" si="0"/>
        <v>5</v>
      </c>
      <c r="C11" s="114"/>
      <c r="D11" s="114">
        <v>5</v>
      </c>
    </row>
    <row r="12" s="102" customFormat="true" ht="18.75" customHeight="true" spans="1:4">
      <c r="A12" s="63" t="s">
        <v>54</v>
      </c>
      <c r="B12" s="114">
        <f t="shared" si="0"/>
        <v>5</v>
      </c>
      <c r="C12" s="114"/>
      <c r="D12" s="114">
        <v>5</v>
      </c>
    </row>
    <row r="13" s="102" customFormat="true" ht="18.75" customHeight="true" spans="1:4">
      <c r="A13" s="63" t="s">
        <v>55</v>
      </c>
      <c r="B13" s="114">
        <f t="shared" si="0"/>
        <v>3277.29</v>
      </c>
      <c r="C13" s="114">
        <v>3085.69</v>
      </c>
      <c r="D13" s="114">
        <v>191.6</v>
      </c>
    </row>
    <row r="14" s="102" customFormat="true" ht="18.75" customHeight="true" spans="1:4">
      <c r="A14" s="63" t="s">
        <v>56</v>
      </c>
      <c r="B14" s="114">
        <f t="shared" si="0"/>
        <v>3085.69</v>
      </c>
      <c r="C14" s="114">
        <v>3085.69</v>
      </c>
      <c r="D14" s="114"/>
    </row>
    <row r="15" s="102" customFormat="true" ht="18.75" customHeight="true" spans="1:4">
      <c r="A15" s="115" t="s">
        <v>57</v>
      </c>
      <c r="B15" s="114">
        <f t="shared" si="0"/>
        <v>212.47</v>
      </c>
      <c r="C15" s="114">
        <v>212.47</v>
      </c>
      <c r="D15" s="114"/>
    </row>
    <row r="16" s="102" customFormat="true" ht="18.75" customHeight="true" spans="1:4">
      <c r="A16" s="115" t="s">
        <v>58</v>
      </c>
      <c r="B16" s="114">
        <f t="shared" si="0"/>
        <v>902.11</v>
      </c>
      <c r="C16" s="114">
        <v>902.11</v>
      </c>
      <c r="D16" s="114"/>
    </row>
    <row r="17" s="102" customFormat="true" ht="18.75" customHeight="true" spans="1:4">
      <c r="A17" s="63" t="s">
        <v>59</v>
      </c>
      <c r="B17" s="114">
        <f t="shared" si="0"/>
        <v>1314.08</v>
      </c>
      <c r="C17" s="114">
        <v>1314.08</v>
      </c>
      <c r="D17" s="114"/>
    </row>
    <row r="18" s="102" customFormat="true" ht="18.75" customHeight="true" spans="1:4">
      <c r="A18" s="63" t="s">
        <v>60</v>
      </c>
      <c r="B18" s="114">
        <f t="shared" si="0"/>
        <v>657.04</v>
      </c>
      <c r="C18" s="114">
        <v>657.04</v>
      </c>
      <c r="D18" s="114"/>
    </row>
    <row r="19" s="102" customFormat="true" ht="18.75" customHeight="true" spans="1:4">
      <c r="A19" s="63" t="s">
        <v>61</v>
      </c>
      <c r="B19" s="114">
        <f t="shared" si="0"/>
        <v>191.6</v>
      </c>
      <c r="C19" s="114"/>
      <c r="D19" s="114">
        <v>191.6</v>
      </c>
    </row>
    <row r="20" ht="18.75" customHeight="true" spans="1:4">
      <c r="A20" s="63" t="s">
        <v>62</v>
      </c>
      <c r="B20" s="114">
        <f t="shared" si="0"/>
        <v>191.6</v>
      </c>
      <c r="C20" s="114"/>
      <c r="D20" s="114">
        <v>191.6</v>
      </c>
    </row>
    <row r="21" ht="18.75" customHeight="true" spans="1:4">
      <c r="A21" s="63" t="s">
        <v>63</v>
      </c>
      <c r="B21" s="114">
        <f t="shared" si="0"/>
        <v>29186.11</v>
      </c>
      <c r="C21" s="114">
        <v>15309.11</v>
      </c>
      <c r="D21" s="114">
        <v>13877</v>
      </c>
    </row>
    <row r="22" ht="18.75" customHeight="true" spans="1:4">
      <c r="A22" s="63" t="s">
        <v>64</v>
      </c>
      <c r="B22" s="114">
        <f t="shared" si="0"/>
        <v>766</v>
      </c>
      <c r="C22" s="114">
        <v>617.1</v>
      </c>
      <c r="D22" s="114">
        <v>148.9</v>
      </c>
    </row>
    <row r="23" ht="18.75" customHeight="true" spans="1:4">
      <c r="A23" s="63" t="s">
        <v>65</v>
      </c>
      <c r="B23" s="114">
        <f t="shared" si="0"/>
        <v>473.98</v>
      </c>
      <c r="C23" s="114">
        <v>393.98</v>
      </c>
      <c r="D23" s="114">
        <v>80</v>
      </c>
    </row>
    <row r="24" ht="18.75" customHeight="true" spans="1:4">
      <c r="A24" s="63" t="s">
        <v>66</v>
      </c>
      <c r="B24" s="114">
        <f t="shared" si="0"/>
        <v>44.9</v>
      </c>
      <c r="C24" s="114"/>
      <c r="D24" s="114">
        <v>44.9</v>
      </c>
    </row>
    <row r="25" ht="18.75" customHeight="true" spans="1:4">
      <c r="A25" s="63" t="s">
        <v>67</v>
      </c>
      <c r="B25" s="114">
        <f t="shared" si="0"/>
        <v>247.12</v>
      </c>
      <c r="C25" s="114">
        <v>223.12</v>
      </c>
      <c r="D25" s="114">
        <v>24</v>
      </c>
    </row>
    <row r="26" ht="18.75" customHeight="true" spans="1:4">
      <c r="A26" s="63" t="s">
        <v>68</v>
      </c>
      <c r="B26" s="114">
        <f t="shared" si="0"/>
        <v>12408.83</v>
      </c>
      <c r="C26" s="114">
        <v>6008.83</v>
      </c>
      <c r="D26" s="114">
        <v>6400</v>
      </c>
    </row>
    <row r="27" ht="18.75" customHeight="true" spans="1:4">
      <c r="A27" s="63" t="s">
        <v>69</v>
      </c>
      <c r="B27" s="114">
        <f t="shared" si="0"/>
        <v>10718.75</v>
      </c>
      <c r="C27" s="114">
        <v>4618.75</v>
      </c>
      <c r="D27" s="114">
        <v>6100</v>
      </c>
    </row>
    <row r="28" ht="18.75" customHeight="true" spans="1:4">
      <c r="A28" s="63" t="s">
        <v>70</v>
      </c>
      <c r="B28" s="114">
        <f t="shared" si="0"/>
        <v>1021.4</v>
      </c>
      <c r="C28" s="114">
        <v>1021.4</v>
      </c>
      <c r="D28" s="114"/>
    </row>
    <row r="29" ht="18.75" customHeight="true" spans="1:4">
      <c r="A29" s="63" t="s">
        <v>71</v>
      </c>
      <c r="B29" s="114">
        <f t="shared" si="0"/>
        <v>368.68</v>
      </c>
      <c r="C29" s="114">
        <v>368.68</v>
      </c>
      <c r="D29" s="114"/>
    </row>
    <row r="30" ht="18.75" customHeight="true" spans="1:4">
      <c r="A30" s="63" t="s">
        <v>72</v>
      </c>
      <c r="B30" s="114">
        <f t="shared" si="0"/>
        <v>300</v>
      </c>
      <c r="C30" s="114"/>
      <c r="D30" s="114">
        <v>300</v>
      </c>
    </row>
    <row r="31" ht="18.75" customHeight="true" spans="1:4">
      <c r="A31" s="63" t="s">
        <v>73</v>
      </c>
      <c r="B31" s="114">
        <f t="shared" si="0"/>
        <v>6530.47</v>
      </c>
      <c r="C31" s="114">
        <v>5280.47</v>
      </c>
      <c r="D31" s="114">
        <v>1250</v>
      </c>
    </row>
    <row r="32" ht="18.75" customHeight="true" spans="1:4">
      <c r="A32" s="63" t="s">
        <v>74</v>
      </c>
      <c r="B32" s="114">
        <f t="shared" si="0"/>
        <v>5780.47</v>
      </c>
      <c r="C32" s="114">
        <v>5280.47</v>
      </c>
      <c r="D32" s="114">
        <v>500</v>
      </c>
    </row>
    <row r="33" ht="18.75" customHeight="true" spans="1:4">
      <c r="A33" s="63" t="s">
        <v>75</v>
      </c>
      <c r="B33" s="114">
        <f t="shared" si="0"/>
        <v>750</v>
      </c>
      <c r="C33" s="114"/>
      <c r="D33" s="114">
        <v>750</v>
      </c>
    </row>
    <row r="34" ht="18.75" customHeight="true" spans="1:4">
      <c r="A34" s="63" t="s">
        <v>76</v>
      </c>
      <c r="B34" s="114">
        <f t="shared" si="0"/>
        <v>7282.51</v>
      </c>
      <c r="C34" s="114">
        <v>2581.41</v>
      </c>
      <c r="D34" s="114">
        <v>4701.1</v>
      </c>
    </row>
    <row r="35" ht="18.75" customHeight="true" spans="1:4">
      <c r="A35" s="63" t="s">
        <v>77</v>
      </c>
      <c r="B35" s="114">
        <f t="shared" si="0"/>
        <v>857.92</v>
      </c>
      <c r="C35" s="114">
        <v>857.92</v>
      </c>
      <c r="D35" s="114"/>
    </row>
    <row r="36" ht="18.75" customHeight="true" spans="1:4">
      <c r="A36" s="63" t="s">
        <v>78</v>
      </c>
      <c r="B36" s="114">
        <f t="shared" si="0"/>
        <v>416.98</v>
      </c>
      <c r="C36" s="114">
        <v>416.98</v>
      </c>
      <c r="D36" s="114"/>
    </row>
    <row r="37" ht="18.75" customHeight="true" spans="1:4">
      <c r="A37" s="63" t="s">
        <v>79</v>
      </c>
      <c r="B37" s="114">
        <f t="shared" si="0"/>
        <v>665.1</v>
      </c>
      <c r="C37" s="114">
        <v>665.1</v>
      </c>
      <c r="D37" s="114"/>
    </row>
    <row r="38" ht="18.75" customHeight="true" spans="1:4">
      <c r="A38" s="63" t="s">
        <v>80</v>
      </c>
      <c r="B38" s="114">
        <f t="shared" si="0"/>
        <v>479.64</v>
      </c>
      <c r="C38" s="114">
        <v>479.64</v>
      </c>
      <c r="D38" s="114"/>
    </row>
    <row r="39" ht="18.75" customHeight="true" spans="1:4">
      <c r="A39" s="63" t="s">
        <v>81</v>
      </c>
      <c r="B39" s="114">
        <f t="shared" si="0"/>
        <v>161.78</v>
      </c>
      <c r="C39" s="114">
        <v>161.78</v>
      </c>
      <c r="D39" s="114"/>
    </row>
    <row r="40" ht="18.75" customHeight="true" spans="1:4">
      <c r="A40" s="63" t="s">
        <v>82</v>
      </c>
      <c r="B40" s="114">
        <f t="shared" si="0"/>
        <v>3880.1</v>
      </c>
      <c r="C40" s="114"/>
      <c r="D40" s="114">
        <v>3880.1</v>
      </c>
    </row>
    <row r="41" ht="18.75" customHeight="true" spans="1:4">
      <c r="A41" s="63" t="s">
        <v>83</v>
      </c>
      <c r="B41" s="114">
        <f t="shared" si="0"/>
        <v>700</v>
      </c>
      <c r="C41" s="114"/>
      <c r="D41" s="114">
        <v>700</v>
      </c>
    </row>
    <row r="42" ht="18.75" customHeight="true" spans="1:4">
      <c r="A42" s="63" t="s">
        <v>84</v>
      </c>
      <c r="B42" s="114">
        <f t="shared" si="0"/>
        <v>71</v>
      </c>
      <c r="C42" s="114"/>
      <c r="D42" s="114">
        <v>71</v>
      </c>
    </row>
    <row r="43" ht="18.75" customHeight="true" spans="1:4">
      <c r="A43" s="63" t="s">
        <v>85</v>
      </c>
      <c r="B43" s="114">
        <f t="shared" si="0"/>
        <v>50</v>
      </c>
      <c r="C43" s="114"/>
      <c r="D43" s="114">
        <v>50</v>
      </c>
    </row>
    <row r="44" ht="18.75" customHeight="true" spans="1:4">
      <c r="A44" s="63" t="s">
        <v>86</v>
      </c>
      <c r="B44" s="114">
        <f t="shared" si="0"/>
        <v>867</v>
      </c>
      <c r="C44" s="114"/>
      <c r="D44" s="114">
        <v>867</v>
      </c>
    </row>
    <row r="45" ht="18.75" customHeight="true" spans="1:4">
      <c r="A45" s="63" t="s">
        <v>87</v>
      </c>
      <c r="B45" s="114">
        <f t="shared" si="0"/>
        <v>867</v>
      </c>
      <c r="C45" s="114"/>
      <c r="D45" s="114">
        <v>867</v>
      </c>
    </row>
    <row r="46" ht="18.75" customHeight="true" spans="1:4">
      <c r="A46" s="63" t="s">
        <v>88</v>
      </c>
      <c r="B46" s="114">
        <f t="shared" si="0"/>
        <v>821.3</v>
      </c>
      <c r="C46" s="114">
        <v>821.3</v>
      </c>
      <c r="D46" s="114"/>
    </row>
    <row r="47" ht="18.75" customHeight="true" spans="1:4">
      <c r="A47" s="63" t="s">
        <v>89</v>
      </c>
      <c r="B47" s="114">
        <f t="shared" si="0"/>
        <v>45.6</v>
      </c>
      <c r="C47" s="114">
        <v>45.6</v>
      </c>
      <c r="D47" s="114"/>
    </row>
    <row r="48" ht="18.75" customHeight="true" spans="1:4">
      <c r="A48" s="63" t="s">
        <v>90</v>
      </c>
      <c r="B48" s="114">
        <f t="shared" si="0"/>
        <v>775.69</v>
      </c>
      <c r="C48" s="114">
        <v>775.69</v>
      </c>
      <c r="D48" s="114"/>
    </row>
    <row r="49" ht="18.75" customHeight="true" spans="1:4">
      <c r="A49" s="63" t="s">
        <v>91</v>
      </c>
      <c r="B49" s="114">
        <f t="shared" si="0"/>
        <v>510</v>
      </c>
      <c r="C49" s="114"/>
      <c r="D49" s="114">
        <v>510</v>
      </c>
    </row>
    <row r="50" ht="18.75" customHeight="true" spans="1:4">
      <c r="A50" s="63" t="s">
        <v>92</v>
      </c>
      <c r="B50" s="114">
        <f t="shared" si="0"/>
        <v>510</v>
      </c>
      <c r="C50" s="114"/>
      <c r="D50" s="114">
        <v>510</v>
      </c>
    </row>
    <row r="51" ht="18.75" customHeight="true" spans="1:4">
      <c r="A51" s="63" t="s">
        <v>93</v>
      </c>
      <c r="B51" s="114">
        <f t="shared" si="0"/>
        <v>985.56</v>
      </c>
      <c r="C51" s="114">
        <v>985.56</v>
      </c>
      <c r="D51" s="114"/>
    </row>
    <row r="52" ht="18.75" customHeight="true" spans="1:4">
      <c r="A52" s="63" t="s">
        <v>94</v>
      </c>
      <c r="B52" s="114">
        <f t="shared" si="0"/>
        <v>985.56</v>
      </c>
      <c r="C52" s="114">
        <v>985.56</v>
      </c>
      <c r="D52" s="114"/>
    </row>
    <row r="53" ht="18.75" customHeight="true" spans="1:4">
      <c r="A53" s="63" t="s">
        <v>95</v>
      </c>
      <c r="B53" s="114">
        <f t="shared" si="0"/>
        <v>985.56</v>
      </c>
      <c r="C53" s="114">
        <v>985.56</v>
      </c>
      <c r="D53" s="114"/>
    </row>
  </sheetData>
  <mergeCells count="1">
    <mergeCell ref="A2:D2"/>
  </mergeCells>
  <printOptions horizontalCentered="true"/>
  <pageMargins left="0.708661417322835" right="0.708661417322835" top="0.41" bottom="0.32" header="0.31496062992126" footer="0.31496062992126"/>
  <pageSetup paperSize="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1"/>
  <sheetViews>
    <sheetView showGridLines="0" showZeros="0" workbookViewId="0">
      <selection activeCell="A7" sqref="A7"/>
    </sheetView>
  </sheetViews>
  <sheetFormatPr defaultColWidth="6.875" defaultRowHeight="20.1" customHeight="true"/>
  <cols>
    <col min="1" max="1" width="45.625" style="12" customWidth="true"/>
    <col min="2" max="2" width="33.375" style="12" customWidth="true"/>
    <col min="3" max="3" width="31.5" style="12" customWidth="true"/>
    <col min="4" max="4" width="30.625" style="12" customWidth="true"/>
    <col min="5" max="255" width="6.875" style="12"/>
    <col min="256" max="256" width="14.5" style="12" customWidth="true"/>
    <col min="257" max="257" width="33.375" style="12" customWidth="true"/>
    <col min="258" max="260" width="20.625" style="12" customWidth="true"/>
    <col min="261" max="511" width="6.875" style="12"/>
    <col min="512" max="512" width="14.5" style="12" customWidth="true"/>
    <col min="513" max="513" width="33.375" style="12" customWidth="true"/>
    <col min="514" max="516" width="20.625" style="12" customWidth="true"/>
    <col min="517" max="767" width="6.875" style="12"/>
    <col min="768" max="768" width="14.5" style="12" customWidth="true"/>
    <col min="769" max="769" width="33.375" style="12" customWidth="true"/>
    <col min="770" max="772" width="20.625" style="12" customWidth="true"/>
    <col min="773" max="1023" width="6.875" style="12"/>
    <col min="1024" max="1024" width="14.5" style="12" customWidth="true"/>
    <col min="1025" max="1025" width="33.375" style="12" customWidth="true"/>
    <col min="1026" max="1028" width="20.625" style="12" customWidth="true"/>
    <col min="1029" max="1279" width="6.875" style="12"/>
    <col min="1280" max="1280" width="14.5" style="12" customWidth="true"/>
    <col min="1281" max="1281" width="33.375" style="12" customWidth="true"/>
    <col min="1282" max="1284" width="20.625" style="12" customWidth="true"/>
    <col min="1285" max="1535" width="6.875" style="12"/>
    <col min="1536" max="1536" width="14.5" style="12" customWidth="true"/>
    <col min="1537" max="1537" width="33.375" style="12" customWidth="true"/>
    <col min="1538" max="1540" width="20.625" style="12" customWidth="true"/>
    <col min="1541" max="1791" width="6.875" style="12"/>
    <col min="1792" max="1792" width="14.5" style="12" customWidth="true"/>
    <col min="1793" max="1793" width="33.375" style="12" customWidth="true"/>
    <col min="1794" max="1796" width="20.625" style="12" customWidth="true"/>
    <col min="1797" max="2047" width="6.875" style="12"/>
    <col min="2048" max="2048" width="14.5" style="12" customWidth="true"/>
    <col min="2049" max="2049" width="33.375" style="12" customWidth="true"/>
    <col min="2050" max="2052" width="20.625" style="12" customWidth="true"/>
    <col min="2053" max="2303" width="6.875" style="12"/>
    <col min="2304" max="2304" width="14.5" style="12" customWidth="true"/>
    <col min="2305" max="2305" width="33.375" style="12" customWidth="true"/>
    <col min="2306" max="2308" width="20.625" style="12" customWidth="true"/>
    <col min="2309" max="2559" width="6.875" style="12"/>
    <col min="2560" max="2560" width="14.5" style="12" customWidth="true"/>
    <col min="2561" max="2561" width="33.375" style="12" customWidth="true"/>
    <col min="2562" max="2564" width="20.625" style="12" customWidth="true"/>
    <col min="2565" max="2815" width="6.875" style="12"/>
    <col min="2816" max="2816" width="14.5" style="12" customWidth="true"/>
    <col min="2817" max="2817" width="33.375" style="12" customWidth="true"/>
    <col min="2818" max="2820" width="20.625" style="12" customWidth="true"/>
    <col min="2821" max="3071" width="6.875" style="12"/>
    <col min="3072" max="3072" width="14.5" style="12" customWidth="true"/>
    <col min="3073" max="3073" width="33.375" style="12" customWidth="true"/>
    <col min="3074" max="3076" width="20.625" style="12" customWidth="true"/>
    <col min="3077" max="3327" width="6.875" style="12"/>
    <col min="3328" max="3328" width="14.5" style="12" customWidth="true"/>
    <col min="3329" max="3329" width="33.375" style="12" customWidth="true"/>
    <col min="3330" max="3332" width="20.625" style="12" customWidth="true"/>
    <col min="3333" max="3583" width="6.875" style="12"/>
    <col min="3584" max="3584" width="14.5" style="12" customWidth="true"/>
    <col min="3585" max="3585" width="33.375" style="12" customWidth="true"/>
    <col min="3586" max="3588" width="20.625" style="12" customWidth="true"/>
    <col min="3589" max="3839" width="6.875" style="12"/>
    <col min="3840" max="3840" width="14.5" style="12" customWidth="true"/>
    <col min="3841" max="3841" width="33.375" style="12" customWidth="true"/>
    <col min="3842" max="3844" width="20.625" style="12" customWidth="true"/>
    <col min="3845" max="4095" width="6.875" style="12"/>
    <col min="4096" max="4096" width="14.5" style="12" customWidth="true"/>
    <col min="4097" max="4097" width="33.375" style="12" customWidth="true"/>
    <col min="4098" max="4100" width="20.625" style="12" customWidth="true"/>
    <col min="4101" max="4351" width="6.875" style="12"/>
    <col min="4352" max="4352" width="14.5" style="12" customWidth="true"/>
    <col min="4353" max="4353" width="33.375" style="12" customWidth="true"/>
    <col min="4354" max="4356" width="20.625" style="12" customWidth="true"/>
    <col min="4357" max="4607" width="6.875" style="12"/>
    <col min="4608" max="4608" width="14.5" style="12" customWidth="true"/>
    <col min="4609" max="4609" width="33.375" style="12" customWidth="true"/>
    <col min="4610" max="4612" width="20.625" style="12" customWidth="true"/>
    <col min="4613" max="4863" width="6.875" style="12"/>
    <col min="4864" max="4864" width="14.5" style="12" customWidth="true"/>
    <col min="4865" max="4865" width="33.375" style="12" customWidth="true"/>
    <col min="4866" max="4868" width="20.625" style="12" customWidth="true"/>
    <col min="4869" max="5119" width="6.875" style="12"/>
    <col min="5120" max="5120" width="14.5" style="12" customWidth="true"/>
    <col min="5121" max="5121" width="33.375" style="12" customWidth="true"/>
    <col min="5122" max="5124" width="20.625" style="12" customWidth="true"/>
    <col min="5125" max="5375" width="6.875" style="12"/>
    <col min="5376" max="5376" width="14.5" style="12" customWidth="true"/>
    <col min="5377" max="5377" width="33.375" style="12" customWidth="true"/>
    <col min="5378" max="5380" width="20.625" style="12" customWidth="true"/>
    <col min="5381" max="5631" width="6.875" style="12"/>
    <col min="5632" max="5632" width="14.5" style="12" customWidth="true"/>
    <col min="5633" max="5633" width="33.375" style="12" customWidth="true"/>
    <col min="5634" max="5636" width="20.625" style="12" customWidth="true"/>
    <col min="5637" max="5887" width="6.875" style="12"/>
    <col min="5888" max="5888" width="14.5" style="12" customWidth="true"/>
    <col min="5889" max="5889" width="33.375" style="12" customWidth="true"/>
    <col min="5890" max="5892" width="20.625" style="12" customWidth="true"/>
    <col min="5893" max="6143" width="6.875" style="12"/>
    <col min="6144" max="6144" width="14.5" style="12" customWidth="true"/>
    <col min="6145" max="6145" width="33.375" style="12" customWidth="true"/>
    <col min="6146" max="6148" width="20.625" style="12" customWidth="true"/>
    <col min="6149" max="6399" width="6.875" style="12"/>
    <col min="6400" max="6400" width="14.5" style="12" customWidth="true"/>
    <col min="6401" max="6401" width="33.375" style="12" customWidth="true"/>
    <col min="6402" max="6404" width="20.625" style="12" customWidth="true"/>
    <col min="6405" max="6655" width="6.875" style="12"/>
    <col min="6656" max="6656" width="14.5" style="12" customWidth="true"/>
    <col min="6657" max="6657" width="33.375" style="12" customWidth="true"/>
    <col min="6658" max="6660" width="20.625" style="12" customWidth="true"/>
    <col min="6661" max="6911" width="6.875" style="12"/>
    <col min="6912" max="6912" width="14.5" style="12" customWidth="true"/>
    <col min="6913" max="6913" width="33.375" style="12" customWidth="true"/>
    <col min="6914" max="6916" width="20.625" style="12" customWidth="true"/>
    <col min="6917" max="7167" width="6.875" style="12"/>
    <col min="7168" max="7168" width="14.5" style="12" customWidth="true"/>
    <col min="7169" max="7169" width="33.375" style="12" customWidth="true"/>
    <col min="7170" max="7172" width="20.625" style="12" customWidth="true"/>
    <col min="7173" max="7423" width="6.875" style="12"/>
    <col min="7424" max="7424" width="14.5" style="12" customWidth="true"/>
    <col min="7425" max="7425" width="33.375" style="12" customWidth="true"/>
    <col min="7426" max="7428" width="20.625" style="12" customWidth="true"/>
    <col min="7429" max="7679" width="6.875" style="12"/>
    <col min="7680" max="7680" width="14.5" style="12" customWidth="true"/>
    <col min="7681" max="7681" width="33.375" style="12" customWidth="true"/>
    <col min="7682" max="7684" width="20.625" style="12" customWidth="true"/>
    <col min="7685" max="7935" width="6.875" style="12"/>
    <col min="7936" max="7936" width="14.5" style="12" customWidth="true"/>
    <col min="7937" max="7937" width="33.375" style="12" customWidth="true"/>
    <col min="7938" max="7940" width="20.625" style="12" customWidth="true"/>
    <col min="7941" max="8191" width="6.875" style="12"/>
    <col min="8192" max="8192" width="14.5" style="12" customWidth="true"/>
    <col min="8193" max="8193" width="33.375" style="12" customWidth="true"/>
    <col min="8194" max="8196" width="20.625" style="12" customWidth="true"/>
    <col min="8197" max="8447" width="6.875" style="12"/>
    <col min="8448" max="8448" width="14.5" style="12" customWidth="true"/>
    <col min="8449" max="8449" width="33.375" style="12" customWidth="true"/>
    <col min="8450" max="8452" width="20.625" style="12" customWidth="true"/>
    <col min="8453" max="8703" width="6.875" style="12"/>
    <col min="8704" max="8704" width="14.5" style="12" customWidth="true"/>
    <col min="8705" max="8705" width="33.375" style="12" customWidth="true"/>
    <col min="8706" max="8708" width="20.625" style="12" customWidth="true"/>
    <col min="8709" max="8959" width="6.875" style="12"/>
    <col min="8960" max="8960" width="14.5" style="12" customWidth="true"/>
    <col min="8961" max="8961" width="33.375" style="12" customWidth="true"/>
    <col min="8962" max="8964" width="20.625" style="12" customWidth="true"/>
    <col min="8965" max="9215" width="6.875" style="12"/>
    <col min="9216" max="9216" width="14.5" style="12" customWidth="true"/>
    <col min="9217" max="9217" width="33.375" style="12" customWidth="true"/>
    <col min="9218" max="9220" width="20.625" style="12" customWidth="true"/>
    <col min="9221" max="9471" width="6.875" style="12"/>
    <col min="9472" max="9472" width="14.5" style="12" customWidth="true"/>
    <col min="9473" max="9473" width="33.375" style="12" customWidth="true"/>
    <col min="9474" max="9476" width="20.625" style="12" customWidth="true"/>
    <col min="9477" max="9727" width="6.875" style="12"/>
    <col min="9728" max="9728" width="14.5" style="12" customWidth="true"/>
    <col min="9729" max="9729" width="33.375" style="12" customWidth="true"/>
    <col min="9730" max="9732" width="20.625" style="12" customWidth="true"/>
    <col min="9733" max="9983" width="6.875" style="12"/>
    <col min="9984" max="9984" width="14.5" style="12" customWidth="true"/>
    <col min="9985" max="9985" width="33.375" style="12" customWidth="true"/>
    <col min="9986" max="9988" width="20.625" style="12" customWidth="true"/>
    <col min="9989" max="10239" width="6.875" style="12"/>
    <col min="10240" max="10240" width="14.5" style="12" customWidth="true"/>
    <col min="10241" max="10241" width="33.375" style="12" customWidth="true"/>
    <col min="10242" max="10244" width="20.625" style="12" customWidth="true"/>
    <col min="10245" max="10495" width="6.875" style="12"/>
    <col min="10496" max="10496" width="14.5" style="12" customWidth="true"/>
    <col min="10497" max="10497" width="33.375" style="12" customWidth="true"/>
    <col min="10498" max="10500" width="20.625" style="12" customWidth="true"/>
    <col min="10501" max="10751" width="6.875" style="12"/>
    <col min="10752" max="10752" width="14.5" style="12" customWidth="true"/>
    <col min="10753" max="10753" width="33.375" style="12" customWidth="true"/>
    <col min="10754" max="10756" width="20.625" style="12" customWidth="true"/>
    <col min="10757" max="11007" width="6.875" style="12"/>
    <col min="11008" max="11008" width="14.5" style="12" customWidth="true"/>
    <col min="11009" max="11009" width="33.375" style="12" customWidth="true"/>
    <col min="11010" max="11012" width="20.625" style="12" customWidth="true"/>
    <col min="11013" max="11263" width="6.875" style="12"/>
    <col min="11264" max="11264" width="14.5" style="12" customWidth="true"/>
    <col min="11265" max="11265" width="33.375" style="12" customWidth="true"/>
    <col min="11266" max="11268" width="20.625" style="12" customWidth="true"/>
    <col min="11269" max="11519" width="6.875" style="12"/>
    <col min="11520" max="11520" width="14.5" style="12" customWidth="true"/>
    <col min="11521" max="11521" width="33.375" style="12" customWidth="true"/>
    <col min="11522" max="11524" width="20.625" style="12" customWidth="true"/>
    <col min="11525" max="11775" width="6.875" style="12"/>
    <col min="11776" max="11776" width="14.5" style="12" customWidth="true"/>
    <col min="11777" max="11777" width="33.375" style="12" customWidth="true"/>
    <col min="11778" max="11780" width="20.625" style="12" customWidth="true"/>
    <col min="11781" max="12031" width="6.875" style="12"/>
    <col min="12032" max="12032" width="14.5" style="12" customWidth="true"/>
    <col min="12033" max="12033" width="33.375" style="12" customWidth="true"/>
    <col min="12034" max="12036" width="20.625" style="12" customWidth="true"/>
    <col min="12037" max="12287" width="6.875" style="12"/>
    <col min="12288" max="12288" width="14.5" style="12" customWidth="true"/>
    <col min="12289" max="12289" width="33.375" style="12" customWidth="true"/>
    <col min="12290" max="12292" width="20.625" style="12" customWidth="true"/>
    <col min="12293" max="12543" width="6.875" style="12"/>
    <col min="12544" max="12544" width="14.5" style="12" customWidth="true"/>
    <col min="12545" max="12545" width="33.375" style="12" customWidth="true"/>
    <col min="12546" max="12548" width="20.625" style="12" customWidth="true"/>
    <col min="12549" max="12799" width="6.875" style="12"/>
    <col min="12800" max="12800" width="14.5" style="12" customWidth="true"/>
    <col min="12801" max="12801" width="33.375" style="12" customWidth="true"/>
    <col min="12802" max="12804" width="20.625" style="12" customWidth="true"/>
    <col min="12805" max="13055" width="6.875" style="12"/>
    <col min="13056" max="13056" width="14.5" style="12" customWidth="true"/>
    <col min="13057" max="13057" width="33.375" style="12" customWidth="true"/>
    <col min="13058" max="13060" width="20.625" style="12" customWidth="true"/>
    <col min="13061" max="13311" width="6.875" style="12"/>
    <col min="13312" max="13312" width="14.5" style="12" customWidth="true"/>
    <col min="13313" max="13313" width="33.375" style="12" customWidth="true"/>
    <col min="13314" max="13316" width="20.625" style="12" customWidth="true"/>
    <col min="13317" max="13567" width="6.875" style="12"/>
    <col min="13568" max="13568" width="14.5" style="12" customWidth="true"/>
    <col min="13569" max="13569" width="33.375" style="12" customWidth="true"/>
    <col min="13570" max="13572" width="20.625" style="12" customWidth="true"/>
    <col min="13573" max="13823" width="6.875" style="12"/>
    <col min="13824" max="13824" width="14.5" style="12" customWidth="true"/>
    <col min="13825" max="13825" width="33.375" style="12" customWidth="true"/>
    <col min="13826" max="13828" width="20.625" style="12" customWidth="true"/>
    <col min="13829" max="14079" width="6.875" style="12"/>
    <col min="14080" max="14080" width="14.5" style="12" customWidth="true"/>
    <col min="14081" max="14081" width="33.375" style="12" customWidth="true"/>
    <col min="14082" max="14084" width="20.625" style="12" customWidth="true"/>
    <col min="14085" max="14335" width="6.875" style="12"/>
    <col min="14336" max="14336" width="14.5" style="12" customWidth="true"/>
    <col min="14337" max="14337" width="33.375" style="12" customWidth="true"/>
    <col min="14338" max="14340" width="20.625" style="12" customWidth="true"/>
    <col min="14341" max="14591" width="6.875" style="12"/>
    <col min="14592" max="14592" width="14.5" style="12" customWidth="true"/>
    <col min="14593" max="14593" width="33.375" style="12" customWidth="true"/>
    <col min="14594" max="14596" width="20.625" style="12" customWidth="true"/>
    <col min="14597" max="14847" width="6.875" style="12"/>
    <col min="14848" max="14848" width="14.5" style="12" customWidth="true"/>
    <col min="14849" max="14849" width="33.375" style="12" customWidth="true"/>
    <col min="14850" max="14852" width="20.625" style="12" customWidth="true"/>
    <col min="14853" max="15103" width="6.875" style="12"/>
    <col min="15104" max="15104" width="14.5" style="12" customWidth="true"/>
    <col min="15105" max="15105" width="33.375" style="12" customWidth="true"/>
    <col min="15106" max="15108" width="20.625" style="12" customWidth="true"/>
    <col min="15109" max="15359" width="6.875" style="12"/>
    <col min="15360" max="15360" width="14.5" style="12" customWidth="true"/>
    <col min="15361" max="15361" width="33.375" style="12" customWidth="true"/>
    <col min="15362" max="15364" width="20.625" style="12" customWidth="true"/>
    <col min="15365" max="15615" width="6.875" style="12"/>
    <col min="15616" max="15616" width="14.5" style="12" customWidth="true"/>
    <col min="15617" max="15617" width="33.375" style="12" customWidth="true"/>
    <col min="15618" max="15620" width="20.625" style="12" customWidth="true"/>
    <col min="15621" max="15871" width="6.875" style="12"/>
    <col min="15872" max="15872" width="14.5" style="12" customWidth="true"/>
    <col min="15873" max="15873" width="33.375" style="12" customWidth="true"/>
    <col min="15874" max="15876" width="20.625" style="12" customWidth="true"/>
    <col min="15877" max="16127" width="6.875" style="12"/>
    <col min="16128" max="16128" width="14.5" style="12" customWidth="true"/>
    <col min="16129" max="16129" width="33.375" style="12" customWidth="true"/>
    <col min="16130" max="16132" width="20.625" style="12" customWidth="true"/>
    <col min="16133" max="16383" width="6.875" style="12"/>
  </cols>
  <sheetData>
    <row r="1" customHeight="true" spans="1:4">
      <c r="A1" s="13" t="s">
        <v>96</v>
      </c>
      <c r="D1" s="96"/>
    </row>
    <row r="2" ht="34.5" customHeight="true" spans="1:4">
      <c r="A2" s="97" t="s">
        <v>97</v>
      </c>
      <c r="B2" s="98"/>
      <c r="C2" s="98"/>
      <c r="D2" s="98"/>
    </row>
    <row r="3" customHeight="true" spans="1:4">
      <c r="A3" s="98"/>
      <c r="B3" s="98"/>
      <c r="C3" s="98"/>
      <c r="D3" s="98"/>
    </row>
    <row r="4" s="93" customFormat="true" customHeight="true" spans="1:4">
      <c r="A4" s="18"/>
      <c r="B4" s="18"/>
      <c r="C4" s="18"/>
      <c r="D4" s="23" t="s">
        <v>2</v>
      </c>
    </row>
    <row r="5" s="93" customFormat="true" customHeight="true" spans="1:4">
      <c r="A5" s="58"/>
      <c r="B5" s="58" t="s">
        <v>98</v>
      </c>
      <c r="C5" s="58"/>
      <c r="D5" s="58"/>
    </row>
    <row r="6" s="93" customFormat="true" customHeight="true" spans="1:4">
      <c r="A6" s="58" t="s">
        <v>99</v>
      </c>
      <c r="B6" s="58" t="s">
        <v>7</v>
      </c>
      <c r="C6" s="58" t="s">
        <v>100</v>
      </c>
      <c r="D6" s="58" t="s">
        <v>101</v>
      </c>
    </row>
    <row r="7" s="93" customFormat="true" customHeight="true" spans="1:9">
      <c r="A7" s="99" t="s">
        <v>102</v>
      </c>
      <c r="B7" s="24">
        <f>SUM(B8,B22,B50)</f>
        <v>19380.35</v>
      </c>
      <c r="C7" s="24">
        <f t="shared" ref="C7:D7" si="0">SUM(C8,C22,C50)</f>
        <v>18905.08</v>
      </c>
      <c r="D7" s="24">
        <f t="shared" si="0"/>
        <v>475.27</v>
      </c>
      <c r="I7" s="83"/>
    </row>
    <row r="8" s="93" customFormat="true" customHeight="true" spans="1:6">
      <c r="A8" s="89" t="s">
        <v>103</v>
      </c>
      <c r="B8" s="71">
        <f>SUM(C8:D8)</f>
        <v>17453.45</v>
      </c>
      <c r="C8" s="71">
        <v>17453.45</v>
      </c>
      <c r="D8" s="24"/>
      <c r="F8" s="83"/>
    </row>
    <row r="9" s="93" customFormat="true" customHeight="true" spans="1:10">
      <c r="A9" s="89" t="s">
        <v>104</v>
      </c>
      <c r="B9" s="71">
        <f t="shared" ref="B9:B61" si="1">SUM(C9:D9)</f>
        <v>3914.43</v>
      </c>
      <c r="C9" s="24">
        <v>3914.43</v>
      </c>
      <c r="D9" s="24"/>
      <c r="E9" s="83"/>
      <c r="F9" s="83"/>
      <c r="J9" s="83"/>
    </row>
    <row r="10" s="93" customFormat="true" customHeight="true" spans="1:7">
      <c r="A10" s="89" t="s">
        <v>105</v>
      </c>
      <c r="B10" s="71">
        <f t="shared" si="1"/>
        <v>880.36</v>
      </c>
      <c r="C10" s="24">
        <v>880.36</v>
      </c>
      <c r="D10" s="24"/>
      <c r="E10" s="83"/>
      <c r="G10" s="83"/>
    </row>
    <row r="11" s="93" customFormat="true" customHeight="true" spans="1:7">
      <c r="A11" s="89" t="s">
        <v>106</v>
      </c>
      <c r="B11" s="71">
        <f t="shared" si="1"/>
        <v>180.11</v>
      </c>
      <c r="C11" s="24">
        <v>180.11</v>
      </c>
      <c r="D11" s="24"/>
      <c r="E11" s="83"/>
      <c r="G11" s="83"/>
    </row>
    <row r="12" s="93" customFormat="true" customHeight="true" spans="1:7">
      <c r="A12" s="89" t="s">
        <v>107</v>
      </c>
      <c r="B12" s="71">
        <f t="shared" si="1"/>
        <v>0</v>
      </c>
      <c r="C12" s="24"/>
      <c r="D12" s="24"/>
      <c r="E12" s="83"/>
      <c r="F12" s="83"/>
      <c r="G12" s="83"/>
    </row>
    <row r="13" s="93" customFormat="true" customHeight="true" spans="1:9">
      <c r="A13" s="89" t="s">
        <v>108</v>
      </c>
      <c r="B13" s="71">
        <f t="shared" si="1"/>
        <v>8380.06</v>
      </c>
      <c r="C13" s="24">
        <v>8380.06</v>
      </c>
      <c r="D13" s="24"/>
      <c r="E13" s="83"/>
      <c r="I13" s="83"/>
    </row>
    <row r="14" s="93" customFormat="true" customHeight="true" spans="1:10">
      <c r="A14" s="89" t="s">
        <v>109</v>
      </c>
      <c r="B14" s="71">
        <f t="shared" si="1"/>
        <v>1314.08</v>
      </c>
      <c r="C14" s="24">
        <v>1314.08</v>
      </c>
      <c r="D14" s="24"/>
      <c r="E14" s="83"/>
      <c r="F14" s="83"/>
      <c r="J14" s="83"/>
    </row>
    <row r="15" s="93" customFormat="true" customHeight="true" spans="1:10">
      <c r="A15" s="89" t="s">
        <v>110</v>
      </c>
      <c r="B15" s="71">
        <f t="shared" si="1"/>
        <v>657.04</v>
      </c>
      <c r="C15" s="24">
        <v>657.04</v>
      </c>
      <c r="D15" s="24"/>
      <c r="E15" s="83"/>
      <c r="F15" s="83"/>
      <c r="G15" s="83"/>
      <c r="J15" s="83"/>
    </row>
    <row r="16" s="93" customFormat="true" customHeight="true" spans="1:10">
      <c r="A16" s="89" t="s">
        <v>111</v>
      </c>
      <c r="B16" s="71">
        <f t="shared" si="1"/>
        <v>698.1</v>
      </c>
      <c r="C16" s="24">
        <v>698.1</v>
      </c>
      <c r="D16" s="24"/>
      <c r="E16" s="83"/>
      <c r="F16" s="83"/>
      <c r="J16" s="83"/>
    </row>
    <row r="17" s="93" customFormat="true" customHeight="true" spans="1:10">
      <c r="A17" s="89" t="s">
        <v>112</v>
      </c>
      <c r="B17" s="71">
        <f t="shared" si="1"/>
        <v>0</v>
      </c>
      <c r="C17" s="24"/>
      <c r="D17" s="24"/>
      <c r="E17" s="83"/>
      <c r="F17" s="83"/>
      <c r="J17" s="83"/>
    </row>
    <row r="18" s="93" customFormat="true" customHeight="true" spans="1:10">
      <c r="A18" s="89" t="s">
        <v>113</v>
      </c>
      <c r="B18" s="71">
        <f t="shared" si="1"/>
        <v>327.13</v>
      </c>
      <c r="C18" s="24">
        <v>327.13</v>
      </c>
      <c r="D18" s="24"/>
      <c r="E18" s="83"/>
      <c r="F18" s="83"/>
      <c r="J18" s="83"/>
    </row>
    <row r="19" s="93" customFormat="true" customHeight="true" spans="1:10">
      <c r="A19" s="89" t="s">
        <v>114</v>
      </c>
      <c r="B19" s="71">
        <f t="shared" si="1"/>
        <v>985.56</v>
      </c>
      <c r="C19" s="24">
        <v>985.56</v>
      </c>
      <c r="D19" s="24"/>
      <c r="E19" s="83"/>
      <c r="F19" s="83"/>
      <c r="H19" s="83"/>
      <c r="J19" s="83"/>
    </row>
    <row r="20" s="93" customFormat="true" customHeight="true" spans="1:10">
      <c r="A20" s="89" t="s">
        <v>115</v>
      </c>
      <c r="B20" s="71">
        <f t="shared" si="1"/>
        <v>89.65</v>
      </c>
      <c r="C20" s="24">
        <v>89.65</v>
      </c>
      <c r="D20" s="24"/>
      <c r="E20" s="83"/>
      <c r="F20" s="83"/>
      <c r="J20" s="83"/>
    </row>
    <row r="21" s="93" customFormat="true" customHeight="true" spans="1:6">
      <c r="A21" s="89" t="s">
        <v>116</v>
      </c>
      <c r="B21" s="71">
        <f t="shared" si="1"/>
        <v>26.94</v>
      </c>
      <c r="C21" s="71">
        <v>26.94</v>
      </c>
      <c r="D21" s="24"/>
      <c r="E21" s="83"/>
      <c r="F21" s="83"/>
    </row>
    <row r="22" s="93" customFormat="true" customHeight="true" spans="1:13">
      <c r="A22" s="89" t="s">
        <v>117</v>
      </c>
      <c r="B22" s="71">
        <f t="shared" si="1"/>
        <v>504.85</v>
      </c>
      <c r="C22" s="24">
        <v>29.58</v>
      </c>
      <c r="D22" s="24">
        <v>475.27</v>
      </c>
      <c r="E22" s="83"/>
      <c r="F22" s="83"/>
      <c r="G22" s="83"/>
      <c r="M22" s="83"/>
    </row>
    <row r="23" s="93" customFormat="true" customHeight="true" spans="1:6">
      <c r="A23" s="89" t="s">
        <v>118</v>
      </c>
      <c r="B23" s="71">
        <f t="shared" si="1"/>
        <v>41.31</v>
      </c>
      <c r="C23" s="24"/>
      <c r="D23" s="24">
        <v>41.31</v>
      </c>
      <c r="E23" s="83"/>
      <c r="F23" s="83"/>
    </row>
    <row r="24" s="93" customFormat="true" customHeight="true" spans="1:9">
      <c r="A24" s="89" t="s">
        <v>119</v>
      </c>
      <c r="B24" s="71">
        <f t="shared" si="1"/>
        <v>7.5</v>
      </c>
      <c r="C24" s="24"/>
      <c r="D24" s="24">
        <v>7.5</v>
      </c>
      <c r="E24" s="83"/>
      <c r="G24" s="83"/>
      <c r="I24" s="83"/>
    </row>
    <row r="25" s="93" customFormat="true" customHeight="true" spans="1:7">
      <c r="A25" s="89" t="s">
        <v>120</v>
      </c>
      <c r="B25" s="71">
        <f t="shared" si="1"/>
        <v>3</v>
      </c>
      <c r="C25" s="24"/>
      <c r="D25" s="24">
        <v>3</v>
      </c>
      <c r="E25" s="83"/>
      <c r="F25" s="83"/>
      <c r="G25" s="83"/>
    </row>
    <row r="26" s="93" customFormat="true" customHeight="true" spans="1:5">
      <c r="A26" s="89" t="s">
        <v>121</v>
      </c>
      <c r="B26" s="71">
        <f t="shared" si="1"/>
        <v>0</v>
      </c>
      <c r="C26" s="24"/>
      <c r="D26" s="24"/>
      <c r="E26" s="83"/>
    </row>
    <row r="27" s="93" customFormat="true" customHeight="true" spans="1:11">
      <c r="A27" s="89" t="s">
        <v>122</v>
      </c>
      <c r="B27" s="71">
        <f t="shared" si="1"/>
        <v>7.6</v>
      </c>
      <c r="C27" s="24"/>
      <c r="D27" s="24">
        <v>7.6</v>
      </c>
      <c r="E27" s="83"/>
      <c r="F27" s="83"/>
      <c r="H27" s="83"/>
      <c r="K27" s="83"/>
    </row>
    <row r="28" s="93" customFormat="true" customHeight="true" spans="1:7">
      <c r="A28" s="89" t="s">
        <v>123</v>
      </c>
      <c r="B28" s="71">
        <f t="shared" si="1"/>
        <v>23.6</v>
      </c>
      <c r="C28" s="24"/>
      <c r="D28" s="24">
        <v>23.6</v>
      </c>
      <c r="E28" s="83"/>
      <c r="F28" s="83"/>
      <c r="G28" s="83"/>
    </row>
    <row r="29" s="93" customFormat="true" customHeight="true" spans="1:6">
      <c r="A29" s="89" t="s">
        <v>124</v>
      </c>
      <c r="B29" s="71">
        <f t="shared" si="1"/>
        <v>38.54</v>
      </c>
      <c r="C29" s="24"/>
      <c r="D29" s="24">
        <v>38.54</v>
      </c>
      <c r="E29" s="83"/>
      <c r="F29" s="83"/>
    </row>
    <row r="30" s="93" customFormat="true" customHeight="true" spans="1:6">
      <c r="A30" s="89" t="s">
        <v>125</v>
      </c>
      <c r="B30" s="71">
        <f t="shared" si="1"/>
        <v>0</v>
      </c>
      <c r="C30" s="24"/>
      <c r="D30" s="24"/>
      <c r="E30" s="83"/>
      <c r="F30" s="83"/>
    </row>
    <row r="31" s="93" customFormat="true" customHeight="true" spans="1:6">
      <c r="A31" s="89" t="s">
        <v>126</v>
      </c>
      <c r="B31" s="71">
        <f t="shared" si="1"/>
        <v>7</v>
      </c>
      <c r="C31" s="24"/>
      <c r="D31" s="24">
        <v>7</v>
      </c>
      <c r="E31" s="83"/>
      <c r="F31" s="83"/>
    </row>
    <row r="32" s="93" customFormat="true" customHeight="true" spans="1:15">
      <c r="A32" s="89" t="s">
        <v>127</v>
      </c>
      <c r="B32" s="71">
        <f t="shared" si="1"/>
        <v>251.2</v>
      </c>
      <c r="C32" s="24"/>
      <c r="D32" s="24">
        <v>251.2</v>
      </c>
      <c r="E32" s="83"/>
      <c r="F32" s="83"/>
      <c r="O32" s="83"/>
    </row>
    <row r="33" s="93" customFormat="true" customHeight="true" spans="1:10">
      <c r="A33" s="89" t="s">
        <v>128</v>
      </c>
      <c r="B33" s="71">
        <f t="shared" si="1"/>
        <v>0</v>
      </c>
      <c r="C33" s="24"/>
      <c r="D33" s="24"/>
      <c r="E33" s="83"/>
      <c r="F33" s="83"/>
      <c r="G33" s="83"/>
      <c r="J33" s="83"/>
    </row>
    <row r="34" s="93" customFormat="true" customHeight="true" spans="1:8">
      <c r="A34" s="89" t="s">
        <v>129</v>
      </c>
      <c r="B34" s="71">
        <f t="shared" si="1"/>
        <v>4.4</v>
      </c>
      <c r="C34" s="24"/>
      <c r="D34" s="24">
        <v>4.4</v>
      </c>
      <c r="E34" s="83"/>
      <c r="F34" s="83"/>
      <c r="G34" s="83"/>
      <c r="H34" s="83"/>
    </row>
    <row r="35" s="93" customFormat="true" customHeight="true" spans="1:9">
      <c r="A35" s="89" t="s">
        <v>130</v>
      </c>
      <c r="B35" s="71">
        <f t="shared" si="1"/>
        <v>0</v>
      </c>
      <c r="C35" s="24"/>
      <c r="D35" s="24"/>
      <c r="E35" s="83"/>
      <c r="F35" s="83"/>
      <c r="G35" s="83"/>
      <c r="H35" s="83"/>
      <c r="I35" s="83"/>
    </row>
    <row r="36" s="93" customFormat="true" customHeight="true" spans="1:7">
      <c r="A36" s="89" t="s">
        <v>131</v>
      </c>
      <c r="B36" s="71">
        <f t="shared" si="1"/>
        <v>1</v>
      </c>
      <c r="C36" s="24"/>
      <c r="D36" s="24">
        <v>1</v>
      </c>
      <c r="E36" s="83"/>
      <c r="F36" s="83"/>
      <c r="G36" s="83"/>
    </row>
    <row r="37" s="93" customFormat="true" customHeight="true" spans="1:8">
      <c r="A37" s="89" t="s">
        <v>132</v>
      </c>
      <c r="B37" s="71">
        <f t="shared" si="1"/>
        <v>14.24</v>
      </c>
      <c r="C37" s="24"/>
      <c r="D37" s="24">
        <v>14.24</v>
      </c>
      <c r="E37" s="83"/>
      <c r="H37" s="83"/>
    </row>
    <row r="38" s="93" customFormat="true" customHeight="true" spans="1:7">
      <c r="A38" s="89" t="s">
        <v>133</v>
      </c>
      <c r="B38" s="71">
        <f t="shared" si="1"/>
        <v>0</v>
      </c>
      <c r="C38" s="24"/>
      <c r="D38" s="24"/>
      <c r="E38" s="83"/>
      <c r="F38" s="83"/>
      <c r="G38" s="83"/>
    </row>
    <row r="39" s="93" customFormat="true" customHeight="true" spans="1:5">
      <c r="A39" s="89" t="s">
        <v>134</v>
      </c>
      <c r="B39" s="71">
        <f t="shared" si="1"/>
        <v>3</v>
      </c>
      <c r="C39" s="24"/>
      <c r="D39" s="24">
        <v>3</v>
      </c>
      <c r="E39" s="83"/>
    </row>
    <row r="40" s="93" customFormat="true" customHeight="true" spans="1:7">
      <c r="A40" s="89" t="s">
        <v>135</v>
      </c>
      <c r="B40" s="71">
        <f t="shared" si="1"/>
        <v>0</v>
      </c>
      <c r="C40" s="24"/>
      <c r="D40" s="24"/>
      <c r="E40" s="83"/>
      <c r="F40" s="83"/>
      <c r="G40" s="83"/>
    </row>
    <row r="41" s="93" customFormat="true" customHeight="true" spans="1:7">
      <c r="A41" s="89" t="s">
        <v>136</v>
      </c>
      <c r="B41" s="71">
        <f t="shared" si="1"/>
        <v>0</v>
      </c>
      <c r="C41" s="24"/>
      <c r="D41" s="24"/>
      <c r="E41" s="83"/>
      <c r="F41" s="83"/>
      <c r="G41" s="83"/>
    </row>
    <row r="42" s="93" customFormat="true" customHeight="true" spans="1:18">
      <c r="A42" s="89" t="s">
        <v>137</v>
      </c>
      <c r="B42" s="71">
        <f t="shared" si="1"/>
        <v>3</v>
      </c>
      <c r="C42" s="24"/>
      <c r="D42" s="24">
        <v>3</v>
      </c>
      <c r="E42" s="83"/>
      <c r="F42" s="83"/>
      <c r="I42" s="83"/>
      <c r="R42" s="83"/>
    </row>
    <row r="43" s="93" customFormat="true" customHeight="true" spans="1:6">
      <c r="A43" s="89" t="s">
        <v>138</v>
      </c>
      <c r="B43" s="71">
        <f t="shared" si="1"/>
        <v>0</v>
      </c>
      <c r="C43" s="24"/>
      <c r="D43" s="24"/>
      <c r="E43" s="83"/>
      <c r="F43" s="83"/>
    </row>
    <row r="44" s="93" customFormat="true" customHeight="true" spans="1:8">
      <c r="A44" s="89" t="s">
        <v>139</v>
      </c>
      <c r="B44" s="71">
        <f t="shared" si="1"/>
        <v>9.79</v>
      </c>
      <c r="C44" s="24"/>
      <c r="D44" s="24">
        <v>9.79</v>
      </c>
      <c r="E44" s="83"/>
      <c r="F44" s="83"/>
      <c r="G44" s="83"/>
      <c r="H44" s="83"/>
    </row>
    <row r="45" s="93" customFormat="true" customHeight="true" spans="1:6">
      <c r="A45" s="89" t="s">
        <v>140</v>
      </c>
      <c r="B45" s="71">
        <f t="shared" si="1"/>
        <v>24.49</v>
      </c>
      <c r="C45" s="24"/>
      <c r="D45" s="24">
        <v>24.49</v>
      </c>
      <c r="E45" s="83"/>
      <c r="F45" s="83"/>
    </row>
    <row r="46" s="93" customFormat="true" customHeight="true" spans="1:15">
      <c r="A46" s="89" t="s">
        <v>141</v>
      </c>
      <c r="B46" s="71">
        <f t="shared" si="1"/>
        <v>15</v>
      </c>
      <c r="C46" s="24"/>
      <c r="D46" s="24">
        <v>15</v>
      </c>
      <c r="E46" s="83"/>
      <c r="F46" s="83"/>
      <c r="H46" s="83"/>
      <c r="O46" s="83"/>
    </row>
    <row r="47" s="93" customFormat="true" customHeight="true" spans="1:15">
      <c r="A47" s="89" t="s">
        <v>142</v>
      </c>
      <c r="B47" s="71">
        <f t="shared" si="1"/>
        <v>30.98</v>
      </c>
      <c r="C47" s="24">
        <v>29.58</v>
      </c>
      <c r="D47" s="24">
        <v>1.4</v>
      </c>
      <c r="E47" s="83"/>
      <c r="F47" s="83"/>
      <c r="G47" s="83"/>
      <c r="O47" s="83"/>
    </row>
    <row r="48" s="93" customFormat="true" customHeight="true" spans="1:9">
      <c r="A48" s="89" t="s">
        <v>143</v>
      </c>
      <c r="B48" s="71">
        <f t="shared" si="1"/>
        <v>0</v>
      </c>
      <c r="C48" s="24"/>
      <c r="D48" s="24"/>
      <c r="E48" s="83"/>
      <c r="F48" s="83"/>
      <c r="G48" s="83"/>
      <c r="I48" s="83"/>
    </row>
    <row r="49" s="93" customFormat="true" customHeight="true" spans="1:8">
      <c r="A49" s="89" t="s">
        <v>144</v>
      </c>
      <c r="B49" s="71">
        <f t="shared" si="1"/>
        <v>19.19</v>
      </c>
      <c r="C49" s="24"/>
      <c r="D49" s="24">
        <v>19.19</v>
      </c>
      <c r="E49" s="83"/>
      <c r="F49" s="83"/>
      <c r="G49" s="83"/>
      <c r="H49" s="83"/>
    </row>
    <row r="50" s="93" customFormat="true" customHeight="true" spans="1:7">
      <c r="A50" s="89" t="s">
        <v>145</v>
      </c>
      <c r="B50" s="71">
        <f t="shared" si="1"/>
        <v>1422.05</v>
      </c>
      <c r="C50" s="71">
        <v>1422.05</v>
      </c>
      <c r="D50" s="24"/>
      <c r="E50" s="83"/>
      <c r="G50" s="83"/>
    </row>
    <row r="51" s="93" customFormat="true" customHeight="true" spans="1:6">
      <c r="A51" s="89" t="s">
        <v>146</v>
      </c>
      <c r="B51" s="71">
        <f t="shared" si="1"/>
        <v>2.91</v>
      </c>
      <c r="C51" s="24">
        <v>2.91</v>
      </c>
      <c r="D51" s="24"/>
      <c r="E51" s="83"/>
      <c r="F51" s="83"/>
    </row>
    <row r="52" s="93" customFormat="true" customHeight="true" spans="1:9">
      <c r="A52" s="89" t="s">
        <v>147</v>
      </c>
      <c r="B52" s="71">
        <f t="shared" si="1"/>
        <v>979.56</v>
      </c>
      <c r="C52" s="24">
        <v>979.56</v>
      </c>
      <c r="D52" s="24"/>
      <c r="E52" s="83"/>
      <c r="F52" s="83"/>
      <c r="H52" s="83"/>
      <c r="I52" s="83"/>
    </row>
    <row r="53" s="93" customFormat="true" customHeight="true" spans="1:7">
      <c r="A53" s="89" t="s">
        <v>148</v>
      </c>
      <c r="B53" s="71">
        <f t="shared" si="1"/>
        <v>0</v>
      </c>
      <c r="C53" s="24"/>
      <c r="D53" s="24"/>
      <c r="E53" s="83"/>
      <c r="F53" s="83"/>
      <c r="G53" s="83"/>
    </row>
    <row r="54" s="93" customFormat="true" customHeight="true" spans="1:6">
      <c r="A54" s="89" t="s">
        <v>149</v>
      </c>
      <c r="B54" s="71">
        <f t="shared" si="1"/>
        <v>0</v>
      </c>
      <c r="C54" s="24"/>
      <c r="D54" s="24"/>
      <c r="E54" s="83"/>
      <c r="F54" s="83"/>
    </row>
    <row r="55" s="93" customFormat="true" customHeight="true" spans="1:6">
      <c r="A55" s="89" t="s">
        <v>150</v>
      </c>
      <c r="B55" s="71">
        <f t="shared" si="1"/>
        <v>307.35</v>
      </c>
      <c r="C55" s="24">
        <v>307.35</v>
      </c>
      <c r="D55" s="24"/>
      <c r="E55" s="83"/>
      <c r="F55" s="83"/>
    </row>
    <row r="56" s="93" customFormat="true" customHeight="true" spans="1:6">
      <c r="A56" s="89" t="s">
        <v>151</v>
      </c>
      <c r="B56" s="71">
        <f t="shared" si="1"/>
        <v>0</v>
      </c>
      <c r="C56" s="24"/>
      <c r="D56" s="24"/>
      <c r="E56" s="83"/>
      <c r="F56" s="83"/>
    </row>
    <row r="57" s="93" customFormat="true" customHeight="true" spans="1:5">
      <c r="A57" s="89" t="s">
        <v>152</v>
      </c>
      <c r="B57" s="71">
        <f t="shared" si="1"/>
        <v>132.1</v>
      </c>
      <c r="C57" s="24">
        <v>132.1</v>
      </c>
      <c r="D57" s="24"/>
      <c r="E57" s="83"/>
    </row>
    <row r="58" customHeight="true" spans="1:4">
      <c r="A58" s="89" t="s">
        <v>153</v>
      </c>
      <c r="B58" s="71">
        <f t="shared" si="1"/>
        <v>0</v>
      </c>
      <c r="C58" s="100"/>
      <c r="D58" s="100"/>
    </row>
    <row r="59" customHeight="true" spans="1:13">
      <c r="A59" s="89" t="s">
        <v>154</v>
      </c>
      <c r="B59" s="71">
        <f t="shared" si="1"/>
        <v>0.13</v>
      </c>
      <c r="C59" s="24">
        <v>0.13</v>
      </c>
      <c r="D59" s="100"/>
      <c r="E59" s="26"/>
      <c r="M59" s="26"/>
    </row>
    <row r="60" customHeight="true" spans="1:4">
      <c r="A60" s="89" t="s">
        <v>155</v>
      </c>
      <c r="B60" s="71">
        <f t="shared" si="1"/>
        <v>0</v>
      </c>
      <c r="C60" s="101"/>
      <c r="D60" s="101"/>
    </row>
    <row r="61" customHeight="true" spans="1:4">
      <c r="A61" s="89" t="s">
        <v>156</v>
      </c>
      <c r="B61" s="71">
        <f t="shared" si="1"/>
        <v>0</v>
      </c>
      <c r="C61" s="101"/>
      <c r="D61" s="101"/>
    </row>
  </sheetData>
  <mergeCells count="1">
    <mergeCell ref="B5:D5"/>
  </mergeCells>
  <printOptions horizontalCentered="true"/>
  <pageMargins left="0" right="0" top="0" bottom="0.78740157480315"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3"/>
  <sheetViews>
    <sheetView showGridLines="0" showZeros="0" workbookViewId="0">
      <selection activeCell="A8" sqref="A8"/>
    </sheetView>
  </sheetViews>
  <sheetFormatPr defaultColWidth="6.875" defaultRowHeight="12.75" customHeight="true" outlineLevelCol="6"/>
  <cols>
    <col min="1" max="1" width="22.875" style="12" customWidth="true"/>
    <col min="2" max="2" width="20.75" style="12" customWidth="true"/>
    <col min="3" max="3" width="15.375" style="12" customWidth="true"/>
    <col min="4" max="4" width="16.875" style="12" customWidth="true"/>
    <col min="5" max="5" width="22.25" style="12" customWidth="true"/>
    <col min="6" max="6" width="31.125" style="12" customWidth="true"/>
    <col min="7" max="7" width="26.375" style="12" customWidth="true"/>
    <col min="8" max="251" width="6.875" style="12"/>
    <col min="252" max="263" width="11.625" style="12" customWidth="true"/>
    <col min="264" max="507" width="6.875" style="12"/>
    <col min="508" max="519" width="11.625" style="12" customWidth="true"/>
    <col min="520" max="763" width="6.875" style="12"/>
    <col min="764" max="775" width="11.625" style="12" customWidth="true"/>
    <col min="776" max="1019" width="6.875" style="12"/>
    <col min="1020" max="1031" width="11.625" style="12" customWidth="true"/>
    <col min="1032" max="1275" width="6.875" style="12"/>
    <col min="1276" max="1287" width="11.625" style="12" customWidth="true"/>
    <col min="1288" max="1531" width="6.875" style="12"/>
    <col min="1532" max="1543" width="11.625" style="12" customWidth="true"/>
    <col min="1544" max="1787" width="6.875" style="12"/>
    <col min="1788" max="1799" width="11.625" style="12" customWidth="true"/>
    <col min="1800" max="2043" width="6.875" style="12"/>
    <col min="2044" max="2055" width="11.625" style="12" customWidth="true"/>
    <col min="2056" max="2299" width="6.875" style="12"/>
    <col min="2300" max="2311" width="11.625" style="12" customWidth="true"/>
    <col min="2312" max="2555" width="6.875" style="12"/>
    <col min="2556" max="2567" width="11.625" style="12" customWidth="true"/>
    <col min="2568" max="2811" width="6.875" style="12"/>
    <col min="2812" max="2823" width="11.625" style="12" customWidth="true"/>
    <col min="2824" max="3067" width="6.875" style="12"/>
    <col min="3068" max="3079" width="11.625" style="12" customWidth="true"/>
    <col min="3080" max="3323" width="6.875" style="12"/>
    <col min="3324" max="3335" width="11.625" style="12" customWidth="true"/>
    <col min="3336" max="3579" width="6.875" style="12"/>
    <col min="3580" max="3591" width="11.625" style="12" customWidth="true"/>
    <col min="3592" max="3835" width="6.875" style="12"/>
    <col min="3836" max="3847" width="11.625" style="12" customWidth="true"/>
    <col min="3848" max="4091" width="6.875" style="12"/>
    <col min="4092" max="4103" width="11.625" style="12" customWidth="true"/>
    <col min="4104" max="4347" width="6.875" style="12"/>
    <col min="4348" max="4359" width="11.625" style="12" customWidth="true"/>
    <col min="4360" max="4603" width="6.875" style="12"/>
    <col min="4604" max="4615" width="11.625" style="12" customWidth="true"/>
    <col min="4616" max="4859" width="6.875" style="12"/>
    <col min="4860" max="4871" width="11.625" style="12" customWidth="true"/>
    <col min="4872" max="5115" width="6.875" style="12"/>
    <col min="5116" max="5127" width="11.625" style="12" customWidth="true"/>
    <col min="5128" max="5371" width="6.875" style="12"/>
    <col min="5372" max="5383" width="11.625" style="12" customWidth="true"/>
    <col min="5384" max="5627" width="6.875" style="12"/>
    <col min="5628" max="5639" width="11.625" style="12" customWidth="true"/>
    <col min="5640" max="5883" width="6.875" style="12"/>
    <col min="5884" max="5895" width="11.625" style="12" customWidth="true"/>
    <col min="5896" max="6139" width="6.875" style="12"/>
    <col min="6140" max="6151" width="11.625" style="12" customWidth="true"/>
    <col min="6152" max="6395" width="6.875" style="12"/>
    <col min="6396" max="6407" width="11.625" style="12" customWidth="true"/>
    <col min="6408" max="6651" width="6.875" style="12"/>
    <col min="6652" max="6663" width="11.625" style="12" customWidth="true"/>
    <col min="6664" max="6907" width="6.875" style="12"/>
    <col min="6908" max="6919" width="11.625" style="12" customWidth="true"/>
    <col min="6920" max="7163" width="6.875" style="12"/>
    <col min="7164" max="7175" width="11.625" style="12" customWidth="true"/>
    <col min="7176" max="7419" width="6.875" style="12"/>
    <col min="7420" max="7431" width="11.625" style="12" customWidth="true"/>
    <col min="7432" max="7675" width="6.875" style="12"/>
    <col min="7676" max="7687" width="11.625" style="12" customWidth="true"/>
    <col min="7688" max="7931" width="6.875" style="12"/>
    <col min="7932" max="7943" width="11.625" style="12" customWidth="true"/>
    <col min="7944" max="8187" width="6.875" style="12"/>
    <col min="8188" max="8199" width="11.625" style="12" customWidth="true"/>
    <col min="8200" max="8443" width="6.875" style="12"/>
    <col min="8444" max="8455" width="11.625" style="12" customWidth="true"/>
    <col min="8456" max="8699" width="6.875" style="12"/>
    <col min="8700" max="8711" width="11.625" style="12" customWidth="true"/>
    <col min="8712" max="8955" width="6.875" style="12"/>
    <col min="8956" max="8967" width="11.625" style="12" customWidth="true"/>
    <col min="8968" max="9211" width="6.875" style="12"/>
    <col min="9212" max="9223" width="11.625" style="12" customWidth="true"/>
    <col min="9224" max="9467" width="6.875" style="12"/>
    <col min="9468" max="9479" width="11.625" style="12" customWidth="true"/>
    <col min="9480" max="9723" width="6.875" style="12"/>
    <col min="9724" max="9735" width="11.625" style="12" customWidth="true"/>
    <col min="9736" max="9979" width="6.875" style="12"/>
    <col min="9980" max="9991" width="11.625" style="12" customWidth="true"/>
    <col min="9992" max="10235" width="6.875" style="12"/>
    <col min="10236" max="10247" width="11.625" style="12" customWidth="true"/>
    <col min="10248" max="10491" width="6.875" style="12"/>
    <col min="10492" max="10503" width="11.625" style="12" customWidth="true"/>
    <col min="10504" max="10747" width="6.875" style="12"/>
    <col min="10748" max="10759" width="11.625" style="12" customWidth="true"/>
    <col min="10760" max="11003" width="6.875" style="12"/>
    <col min="11004" max="11015" width="11.625" style="12" customWidth="true"/>
    <col min="11016" max="11259" width="6.875" style="12"/>
    <col min="11260" max="11271" width="11.625" style="12" customWidth="true"/>
    <col min="11272" max="11515" width="6.875" style="12"/>
    <col min="11516" max="11527" width="11.625" style="12" customWidth="true"/>
    <col min="11528" max="11771" width="6.875" style="12"/>
    <col min="11772" max="11783" width="11.625" style="12" customWidth="true"/>
    <col min="11784" max="12027" width="6.875" style="12"/>
    <col min="12028" max="12039" width="11.625" style="12" customWidth="true"/>
    <col min="12040" max="12283" width="6.875" style="12"/>
    <col min="12284" max="12295" width="11.625" style="12" customWidth="true"/>
    <col min="12296" max="12539" width="6.875" style="12"/>
    <col min="12540" max="12551" width="11.625" style="12" customWidth="true"/>
    <col min="12552" max="12795" width="6.875" style="12"/>
    <col min="12796" max="12807" width="11.625" style="12" customWidth="true"/>
    <col min="12808" max="13051" width="6.875" style="12"/>
    <col min="13052" max="13063" width="11.625" style="12" customWidth="true"/>
    <col min="13064" max="13307" width="6.875" style="12"/>
    <col min="13308" max="13319" width="11.625" style="12" customWidth="true"/>
    <col min="13320" max="13563" width="6.875" style="12"/>
    <col min="13564" max="13575" width="11.625" style="12" customWidth="true"/>
    <col min="13576" max="13819" width="6.875" style="12"/>
    <col min="13820" max="13831" width="11.625" style="12" customWidth="true"/>
    <col min="13832" max="14075" width="6.875" style="12"/>
    <col min="14076" max="14087" width="11.625" style="12" customWidth="true"/>
    <col min="14088" max="14331" width="6.875" style="12"/>
    <col min="14332" max="14343" width="11.625" style="12" customWidth="true"/>
    <col min="14344" max="14587" width="6.875" style="12"/>
    <col min="14588" max="14599" width="11.625" style="12" customWidth="true"/>
    <col min="14600" max="14843" width="6.875" style="12"/>
    <col min="14844" max="14855" width="11.625" style="12" customWidth="true"/>
    <col min="14856" max="15099" width="6.875" style="12"/>
    <col min="15100" max="15111" width="11.625" style="12" customWidth="true"/>
    <col min="15112" max="15355" width="6.875" style="12"/>
    <col min="15356" max="15367" width="11.625" style="12" customWidth="true"/>
    <col min="15368" max="15611" width="6.875" style="12"/>
    <col min="15612" max="15623" width="11.625" style="12" customWidth="true"/>
    <col min="15624" max="15867" width="6.875" style="12"/>
    <col min="15868" max="15879" width="11.625" style="12" customWidth="true"/>
    <col min="15880" max="16123" width="6.875" style="12"/>
    <col min="16124" max="16135" width="11.625" style="12" customWidth="true"/>
    <col min="16136" max="16384" width="6.875" style="12"/>
  </cols>
  <sheetData>
    <row r="1" ht="20.1" customHeight="true" spans="1:7">
      <c r="A1" s="13" t="s">
        <v>157</v>
      </c>
      <c r="G1" s="94"/>
    </row>
    <row r="2" ht="33" spans="1:7">
      <c r="A2" s="84" t="s">
        <v>158</v>
      </c>
      <c r="B2" s="84"/>
      <c r="C2" s="84"/>
      <c r="D2" s="84"/>
      <c r="E2" s="84"/>
      <c r="F2" s="84"/>
      <c r="G2" s="95"/>
    </row>
    <row r="3" ht="20.1" customHeight="true" spans="1:7">
      <c r="A3" s="91"/>
      <c r="B3" s="92"/>
      <c r="C3" s="92"/>
      <c r="D3" s="92"/>
      <c r="E3" s="92"/>
      <c r="F3" s="92"/>
      <c r="G3" s="92"/>
    </row>
    <row r="4" ht="20.1" customHeight="true" spans="1:6">
      <c r="A4" s="93"/>
      <c r="B4" s="93"/>
      <c r="C4" s="93"/>
      <c r="D4" s="93"/>
      <c r="E4" s="93"/>
      <c r="F4" s="23" t="s">
        <v>2</v>
      </c>
    </row>
    <row r="5" ht="30" customHeight="true" spans="1:6">
      <c r="A5" s="58" t="s">
        <v>159</v>
      </c>
      <c r="B5" s="58"/>
      <c r="C5" s="58"/>
      <c r="D5" s="58"/>
      <c r="E5" s="58"/>
      <c r="F5" s="58"/>
    </row>
    <row r="6" ht="26.1" customHeight="true" spans="1:6">
      <c r="A6" s="58" t="s">
        <v>7</v>
      </c>
      <c r="B6" s="6" t="s">
        <v>160</v>
      </c>
      <c r="C6" s="58" t="s">
        <v>161</v>
      </c>
      <c r="D6" s="58"/>
      <c r="E6" s="58"/>
      <c r="F6" s="58" t="s">
        <v>162</v>
      </c>
    </row>
    <row r="7" ht="39.95" customHeight="true" spans="1:6">
      <c r="A7" s="58"/>
      <c r="B7" s="6"/>
      <c r="C7" s="58" t="s">
        <v>163</v>
      </c>
      <c r="D7" s="6" t="s">
        <v>164</v>
      </c>
      <c r="E7" s="6" t="s">
        <v>165</v>
      </c>
      <c r="F7" s="58"/>
    </row>
    <row r="8" ht="26.1" customHeight="true" spans="1:6">
      <c r="A8" s="58">
        <f>B8+C8+F8</f>
        <v>36.1</v>
      </c>
      <c r="B8" s="6"/>
      <c r="C8" s="58">
        <f>D8+E8</f>
        <v>32</v>
      </c>
      <c r="D8" s="6"/>
      <c r="E8" s="6">
        <v>32</v>
      </c>
      <c r="F8" s="58">
        <v>4.1</v>
      </c>
    </row>
    <row r="9" ht="27" customHeight="true" spans="1:6">
      <c r="A9" s="58"/>
      <c r="B9" s="6"/>
      <c r="C9" s="58"/>
      <c r="D9" s="6"/>
      <c r="E9" s="6"/>
      <c r="F9" s="58"/>
    </row>
    <row r="10" ht="24.95" customHeight="true" spans="1:6">
      <c r="A10" s="58"/>
      <c r="B10" s="6"/>
      <c r="C10" s="58"/>
      <c r="D10" s="6"/>
      <c r="E10" s="6"/>
      <c r="F10" s="58"/>
    </row>
    <row r="11" ht="22.5" customHeight="true" spans="1:7">
      <c r="A11" s="24"/>
      <c r="B11" s="24"/>
      <c r="C11" s="24"/>
      <c r="D11" s="24"/>
      <c r="E11" s="24"/>
      <c r="F11" s="24"/>
      <c r="G11" s="26"/>
    </row>
    <row r="12" customHeight="true" spans="2:7">
      <c r="B12" s="26"/>
      <c r="C12" s="26"/>
      <c r="D12" s="26"/>
      <c r="E12" s="26"/>
      <c r="F12" s="26"/>
      <c r="G12" s="26"/>
    </row>
    <row r="13" customHeight="true" spans="2:7">
      <c r="B13" s="26"/>
      <c r="C13" s="26"/>
      <c r="D13" s="26"/>
      <c r="E13" s="26"/>
      <c r="F13" s="26"/>
      <c r="G13" s="26"/>
    </row>
    <row r="14" customHeight="true" spans="2:7">
      <c r="B14" s="26"/>
      <c r="C14" s="26"/>
      <c r="D14" s="26"/>
      <c r="E14" s="26"/>
      <c r="F14" s="26"/>
      <c r="G14" s="26"/>
    </row>
    <row r="15" customHeight="true" spans="2:4">
      <c r="B15" s="26"/>
      <c r="C15" s="26"/>
      <c r="D15" s="26"/>
    </row>
    <row r="16" customHeight="true" spans="2:6">
      <c r="B16" s="26"/>
      <c r="C16" s="26"/>
      <c r="D16" s="26"/>
      <c r="E16" s="26"/>
      <c r="F16" s="26"/>
    </row>
    <row r="17" customHeight="true" spans="2:4">
      <c r="B17" s="26"/>
      <c r="C17" s="26"/>
      <c r="D17" s="26"/>
    </row>
    <row r="18" customHeight="true" spans="5:7">
      <c r="E18" s="26"/>
      <c r="G18" s="26"/>
    </row>
    <row r="19" customHeight="true" spans="6:6">
      <c r="F19" s="26"/>
    </row>
    <row r="23" customHeight="true" spans="3:3">
      <c r="C23" s="26"/>
    </row>
  </sheetData>
  <mergeCells count="6">
    <mergeCell ref="A2:F2"/>
    <mergeCell ref="A5:F5"/>
    <mergeCell ref="C6:E6"/>
    <mergeCell ref="A6:A7"/>
    <mergeCell ref="B6:B7"/>
    <mergeCell ref="F6:F7"/>
  </mergeCells>
  <printOptions horizontalCentered="true"/>
  <pageMargins left="0" right="0" top="0.999999984981507" bottom="0.999999984981507" header="0.499999992490753" footer="0.499999992490753"/>
  <pageSetup paperSize="9" scale="94"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showGridLines="0" showZeros="0" workbookViewId="0">
      <selection activeCell="A2" sqref="A2:D3"/>
    </sheetView>
  </sheetViews>
  <sheetFormatPr defaultColWidth="6.875" defaultRowHeight="12.75" customHeight="true" outlineLevelCol="3"/>
  <cols>
    <col min="1" max="1" width="52.5" style="12" customWidth="true"/>
    <col min="2" max="2" width="19.875" style="12" customWidth="true"/>
    <col min="3" max="3" width="21.5" style="12" customWidth="true"/>
    <col min="4" max="4" width="21.25" style="12" customWidth="true"/>
    <col min="5" max="255" width="6.875" style="12"/>
    <col min="256" max="256" width="19.5" style="12" customWidth="true"/>
    <col min="257" max="257" width="52.5" style="12" customWidth="true"/>
    <col min="258" max="260" width="18.25" style="12" customWidth="true"/>
    <col min="261" max="511" width="6.875" style="12"/>
    <col min="512" max="512" width="19.5" style="12" customWidth="true"/>
    <col min="513" max="513" width="52.5" style="12" customWidth="true"/>
    <col min="514" max="516" width="18.25" style="12" customWidth="true"/>
    <col min="517" max="767" width="6.875" style="12"/>
    <col min="768" max="768" width="19.5" style="12" customWidth="true"/>
    <col min="769" max="769" width="52.5" style="12" customWidth="true"/>
    <col min="770" max="772" width="18.25" style="12" customWidth="true"/>
    <col min="773" max="1023" width="6.875" style="12"/>
    <col min="1024" max="1024" width="19.5" style="12" customWidth="true"/>
    <col min="1025" max="1025" width="52.5" style="12" customWidth="true"/>
    <col min="1026" max="1028" width="18.25" style="12" customWidth="true"/>
    <col min="1029" max="1279" width="6.875" style="12"/>
    <col min="1280" max="1280" width="19.5" style="12" customWidth="true"/>
    <col min="1281" max="1281" width="52.5" style="12" customWidth="true"/>
    <col min="1282" max="1284" width="18.25" style="12" customWidth="true"/>
    <col min="1285" max="1535" width="6.875" style="12"/>
    <col min="1536" max="1536" width="19.5" style="12" customWidth="true"/>
    <col min="1537" max="1537" width="52.5" style="12" customWidth="true"/>
    <col min="1538" max="1540" width="18.25" style="12" customWidth="true"/>
    <col min="1541" max="1791" width="6.875" style="12"/>
    <col min="1792" max="1792" width="19.5" style="12" customWidth="true"/>
    <col min="1793" max="1793" width="52.5" style="12" customWidth="true"/>
    <col min="1794" max="1796" width="18.25" style="12" customWidth="true"/>
    <col min="1797" max="2047" width="6.875" style="12"/>
    <col min="2048" max="2048" width="19.5" style="12" customWidth="true"/>
    <col min="2049" max="2049" width="52.5" style="12" customWidth="true"/>
    <col min="2050" max="2052" width="18.25" style="12" customWidth="true"/>
    <col min="2053" max="2303" width="6.875" style="12"/>
    <col min="2304" max="2304" width="19.5" style="12" customWidth="true"/>
    <col min="2305" max="2305" width="52.5" style="12" customWidth="true"/>
    <col min="2306" max="2308" width="18.25" style="12" customWidth="true"/>
    <col min="2309" max="2559" width="6.875" style="12"/>
    <col min="2560" max="2560" width="19.5" style="12" customWidth="true"/>
    <col min="2561" max="2561" width="52.5" style="12" customWidth="true"/>
    <col min="2562" max="2564" width="18.25" style="12" customWidth="true"/>
    <col min="2565" max="2815" width="6.875" style="12"/>
    <col min="2816" max="2816" width="19.5" style="12" customWidth="true"/>
    <col min="2817" max="2817" width="52.5" style="12" customWidth="true"/>
    <col min="2818" max="2820" width="18.25" style="12" customWidth="true"/>
    <col min="2821" max="3071" width="6.875" style="12"/>
    <col min="3072" max="3072" width="19.5" style="12" customWidth="true"/>
    <col min="3073" max="3073" width="52.5" style="12" customWidth="true"/>
    <col min="3074" max="3076" width="18.25" style="12" customWidth="true"/>
    <col min="3077" max="3327" width="6.875" style="12"/>
    <col min="3328" max="3328" width="19.5" style="12" customWidth="true"/>
    <col min="3329" max="3329" width="52.5" style="12" customWidth="true"/>
    <col min="3330" max="3332" width="18.25" style="12" customWidth="true"/>
    <col min="3333" max="3583" width="6.875" style="12"/>
    <col min="3584" max="3584" width="19.5" style="12" customWidth="true"/>
    <col min="3585" max="3585" width="52.5" style="12" customWidth="true"/>
    <col min="3586" max="3588" width="18.25" style="12" customWidth="true"/>
    <col min="3589" max="3839" width="6.875" style="12"/>
    <col min="3840" max="3840" width="19.5" style="12" customWidth="true"/>
    <col min="3841" max="3841" width="52.5" style="12" customWidth="true"/>
    <col min="3842" max="3844" width="18.25" style="12" customWidth="true"/>
    <col min="3845" max="4095" width="6.875" style="12"/>
    <col min="4096" max="4096" width="19.5" style="12" customWidth="true"/>
    <col min="4097" max="4097" width="52.5" style="12" customWidth="true"/>
    <col min="4098" max="4100" width="18.25" style="12" customWidth="true"/>
    <col min="4101" max="4351" width="6.875" style="12"/>
    <col min="4352" max="4352" width="19.5" style="12" customWidth="true"/>
    <col min="4353" max="4353" width="52.5" style="12" customWidth="true"/>
    <col min="4354" max="4356" width="18.25" style="12" customWidth="true"/>
    <col min="4357" max="4607" width="6.875" style="12"/>
    <col min="4608" max="4608" width="19.5" style="12" customWidth="true"/>
    <col min="4609" max="4609" width="52.5" style="12" customWidth="true"/>
    <col min="4610" max="4612" width="18.25" style="12" customWidth="true"/>
    <col min="4613" max="4863" width="6.875" style="12"/>
    <col min="4864" max="4864" width="19.5" style="12" customWidth="true"/>
    <col min="4865" max="4865" width="52.5" style="12" customWidth="true"/>
    <col min="4866" max="4868" width="18.25" style="12" customWidth="true"/>
    <col min="4869" max="5119" width="6.875" style="12"/>
    <col min="5120" max="5120" width="19.5" style="12" customWidth="true"/>
    <col min="5121" max="5121" width="52.5" style="12" customWidth="true"/>
    <col min="5122" max="5124" width="18.25" style="12" customWidth="true"/>
    <col min="5125" max="5375" width="6.875" style="12"/>
    <col min="5376" max="5376" width="19.5" style="12" customWidth="true"/>
    <col min="5377" max="5377" width="52.5" style="12" customWidth="true"/>
    <col min="5378" max="5380" width="18.25" style="12" customWidth="true"/>
    <col min="5381" max="5631" width="6.875" style="12"/>
    <col min="5632" max="5632" width="19.5" style="12" customWidth="true"/>
    <col min="5633" max="5633" width="52.5" style="12" customWidth="true"/>
    <col min="5634" max="5636" width="18.25" style="12" customWidth="true"/>
    <col min="5637" max="5887" width="6.875" style="12"/>
    <col min="5888" max="5888" width="19.5" style="12" customWidth="true"/>
    <col min="5889" max="5889" width="52.5" style="12" customWidth="true"/>
    <col min="5890" max="5892" width="18.25" style="12" customWidth="true"/>
    <col min="5893" max="6143" width="6.875" style="12"/>
    <col min="6144" max="6144" width="19.5" style="12" customWidth="true"/>
    <col min="6145" max="6145" width="52.5" style="12" customWidth="true"/>
    <col min="6146" max="6148" width="18.25" style="12" customWidth="true"/>
    <col min="6149" max="6399" width="6.875" style="12"/>
    <col min="6400" max="6400" width="19.5" style="12" customWidth="true"/>
    <col min="6401" max="6401" width="52.5" style="12" customWidth="true"/>
    <col min="6402" max="6404" width="18.25" style="12" customWidth="true"/>
    <col min="6405" max="6655" width="6.875" style="12"/>
    <col min="6656" max="6656" width="19.5" style="12" customWidth="true"/>
    <col min="6657" max="6657" width="52.5" style="12" customWidth="true"/>
    <col min="6658" max="6660" width="18.25" style="12" customWidth="true"/>
    <col min="6661" max="6911" width="6.875" style="12"/>
    <col min="6912" max="6912" width="19.5" style="12" customWidth="true"/>
    <col min="6913" max="6913" width="52.5" style="12" customWidth="true"/>
    <col min="6914" max="6916" width="18.25" style="12" customWidth="true"/>
    <col min="6917" max="7167" width="6.875" style="12"/>
    <col min="7168" max="7168" width="19.5" style="12" customWidth="true"/>
    <col min="7169" max="7169" width="52.5" style="12" customWidth="true"/>
    <col min="7170" max="7172" width="18.25" style="12" customWidth="true"/>
    <col min="7173" max="7423" width="6.875" style="12"/>
    <col min="7424" max="7424" width="19.5" style="12" customWidth="true"/>
    <col min="7425" max="7425" width="52.5" style="12" customWidth="true"/>
    <col min="7426" max="7428" width="18.25" style="12" customWidth="true"/>
    <col min="7429" max="7679" width="6.875" style="12"/>
    <col min="7680" max="7680" width="19.5" style="12" customWidth="true"/>
    <col min="7681" max="7681" width="52.5" style="12" customWidth="true"/>
    <col min="7682" max="7684" width="18.25" style="12" customWidth="true"/>
    <col min="7685" max="7935" width="6.875" style="12"/>
    <col min="7936" max="7936" width="19.5" style="12" customWidth="true"/>
    <col min="7937" max="7937" width="52.5" style="12" customWidth="true"/>
    <col min="7938" max="7940" width="18.25" style="12" customWidth="true"/>
    <col min="7941" max="8191" width="6.875" style="12"/>
    <col min="8192" max="8192" width="19.5" style="12" customWidth="true"/>
    <col min="8193" max="8193" width="52.5" style="12" customWidth="true"/>
    <col min="8194" max="8196" width="18.25" style="12" customWidth="true"/>
    <col min="8197" max="8447" width="6.875" style="12"/>
    <col min="8448" max="8448" width="19.5" style="12" customWidth="true"/>
    <col min="8449" max="8449" width="52.5" style="12" customWidth="true"/>
    <col min="8450" max="8452" width="18.25" style="12" customWidth="true"/>
    <col min="8453" max="8703" width="6.875" style="12"/>
    <col min="8704" max="8704" width="19.5" style="12" customWidth="true"/>
    <col min="8705" max="8705" width="52.5" style="12" customWidth="true"/>
    <col min="8706" max="8708" width="18.25" style="12" customWidth="true"/>
    <col min="8709" max="8959" width="6.875" style="12"/>
    <col min="8960" max="8960" width="19.5" style="12" customWidth="true"/>
    <col min="8961" max="8961" width="52.5" style="12" customWidth="true"/>
    <col min="8962" max="8964" width="18.25" style="12" customWidth="true"/>
    <col min="8965" max="9215" width="6.875" style="12"/>
    <col min="9216" max="9216" width="19.5" style="12" customWidth="true"/>
    <col min="9217" max="9217" width="52.5" style="12" customWidth="true"/>
    <col min="9218" max="9220" width="18.25" style="12" customWidth="true"/>
    <col min="9221" max="9471" width="6.875" style="12"/>
    <col min="9472" max="9472" width="19.5" style="12" customWidth="true"/>
    <col min="9473" max="9473" width="52.5" style="12" customWidth="true"/>
    <col min="9474" max="9476" width="18.25" style="12" customWidth="true"/>
    <col min="9477" max="9727" width="6.875" style="12"/>
    <col min="9728" max="9728" width="19.5" style="12" customWidth="true"/>
    <col min="9729" max="9729" width="52.5" style="12" customWidth="true"/>
    <col min="9730" max="9732" width="18.25" style="12" customWidth="true"/>
    <col min="9733" max="9983" width="6.875" style="12"/>
    <col min="9984" max="9984" width="19.5" style="12" customWidth="true"/>
    <col min="9985" max="9985" width="52.5" style="12" customWidth="true"/>
    <col min="9986" max="9988" width="18.25" style="12" customWidth="true"/>
    <col min="9989" max="10239" width="6.875" style="12"/>
    <col min="10240" max="10240" width="19.5" style="12" customWidth="true"/>
    <col min="10241" max="10241" width="52.5" style="12" customWidth="true"/>
    <col min="10242" max="10244" width="18.25" style="12" customWidth="true"/>
    <col min="10245" max="10495" width="6.875" style="12"/>
    <col min="10496" max="10496" width="19.5" style="12" customWidth="true"/>
    <col min="10497" max="10497" width="52.5" style="12" customWidth="true"/>
    <col min="10498" max="10500" width="18.25" style="12" customWidth="true"/>
    <col min="10501" max="10751" width="6.875" style="12"/>
    <col min="10752" max="10752" width="19.5" style="12" customWidth="true"/>
    <col min="10753" max="10753" width="52.5" style="12" customWidth="true"/>
    <col min="10754" max="10756" width="18.25" style="12" customWidth="true"/>
    <col min="10757" max="11007" width="6.875" style="12"/>
    <col min="11008" max="11008" width="19.5" style="12" customWidth="true"/>
    <col min="11009" max="11009" width="52.5" style="12" customWidth="true"/>
    <col min="11010" max="11012" width="18.25" style="12" customWidth="true"/>
    <col min="11013" max="11263" width="6.875" style="12"/>
    <col min="11264" max="11264" width="19.5" style="12" customWidth="true"/>
    <col min="11265" max="11265" width="52.5" style="12" customWidth="true"/>
    <col min="11266" max="11268" width="18.25" style="12" customWidth="true"/>
    <col min="11269" max="11519" width="6.875" style="12"/>
    <col min="11520" max="11520" width="19.5" style="12" customWidth="true"/>
    <col min="11521" max="11521" width="52.5" style="12" customWidth="true"/>
    <col min="11522" max="11524" width="18.25" style="12" customWidth="true"/>
    <col min="11525" max="11775" width="6.875" style="12"/>
    <col min="11776" max="11776" width="19.5" style="12" customWidth="true"/>
    <col min="11777" max="11777" width="52.5" style="12" customWidth="true"/>
    <col min="11778" max="11780" width="18.25" style="12" customWidth="true"/>
    <col min="11781" max="12031" width="6.875" style="12"/>
    <col min="12032" max="12032" width="19.5" style="12" customWidth="true"/>
    <col min="12033" max="12033" width="52.5" style="12" customWidth="true"/>
    <col min="12034" max="12036" width="18.25" style="12" customWidth="true"/>
    <col min="12037" max="12287" width="6.875" style="12"/>
    <col min="12288" max="12288" width="19.5" style="12" customWidth="true"/>
    <col min="12289" max="12289" width="52.5" style="12" customWidth="true"/>
    <col min="12290" max="12292" width="18.25" style="12" customWidth="true"/>
    <col min="12293" max="12543" width="6.875" style="12"/>
    <col min="12544" max="12544" width="19.5" style="12" customWidth="true"/>
    <col min="12545" max="12545" width="52.5" style="12" customWidth="true"/>
    <col min="12546" max="12548" width="18.25" style="12" customWidth="true"/>
    <col min="12549" max="12799" width="6.875" style="12"/>
    <col min="12800" max="12800" width="19.5" style="12" customWidth="true"/>
    <col min="12801" max="12801" width="52.5" style="12" customWidth="true"/>
    <col min="12802" max="12804" width="18.25" style="12" customWidth="true"/>
    <col min="12805" max="13055" width="6.875" style="12"/>
    <col min="13056" max="13056" width="19.5" style="12" customWidth="true"/>
    <col min="13057" max="13057" width="52.5" style="12" customWidth="true"/>
    <col min="13058" max="13060" width="18.25" style="12" customWidth="true"/>
    <col min="13061" max="13311" width="6.875" style="12"/>
    <col min="13312" max="13312" width="19.5" style="12" customWidth="true"/>
    <col min="13313" max="13313" width="52.5" style="12" customWidth="true"/>
    <col min="13314" max="13316" width="18.25" style="12" customWidth="true"/>
    <col min="13317" max="13567" width="6.875" style="12"/>
    <col min="13568" max="13568" width="19.5" style="12" customWidth="true"/>
    <col min="13569" max="13569" width="52.5" style="12" customWidth="true"/>
    <col min="13570" max="13572" width="18.25" style="12" customWidth="true"/>
    <col min="13573" max="13823" width="6.875" style="12"/>
    <col min="13824" max="13824" width="19.5" style="12" customWidth="true"/>
    <col min="13825" max="13825" width="52.5" style="12" customWidth="true"/>
    <col min="13826" max="13828" width="18.25" style="12" customWidth="true"/>
    <col min="13829" max="14079" width="6.875" style="12"/>
    <col min="14080" max="14080" width="19.5" style="12" customWidth="true"/>
    <col min="14081" max="14081" width="52.5" style="12" customWidth="true"/>
    <col min="14082" max="14084" width="18.25" style="12" customWidth="true"/>
    <col min="14085" max="14335" width="6.875" style="12"/>
    <col min="14336" max="14336" width="19.5" style="12" customWidth="true"/>
    <col min="14337" max="14337" width="52.5" style="12" customWidth="true"/>
    <col min="14338" max="14340" width="18.25" style="12" customWidth="true"/>
    <col min="14341" max="14591" width="6.875" style="12"/>
    <col min="14592" max="14592" width="19.5" style="12" customWidth="true"/>
    <col min="14593" max="14593" width="52.5" style="12" customWidth="true"/>
    <col min="14594" max="14596" width="18.25" style="12" customWidth="true"/>
    <col min="14597" max="14847" width="6.875" style="12"/>
    <col min="14848" max="14848" width="19.5" style="12" customWidth="true"/>
    <col min="14849" max="14849" width="52.5" style="12" customWidth="true"/>
    <col min="14850" max="14852" width="18.25" style="12" customWidth="true"/>
    <col min="14853" max="15103" width="6.875" style="12"/>
    <col min="15104" max="15104" width="19.5" style="12" customWidth="true"/>
    <col min="15105" max="15105" width="52.5" style="12" customWidth="true"/>
    <col min="15106" max="15108" width="18.25" style="12" customWidth="true"/>
    <col min="15109" max="15359" width="6.875" style="12"/>
    <col min="15360" max="15360" width="19.5" style="12" customWidth="true"/>
    <col min="15361" max="15361" width="52.5" style="12" customWidth="true"/>
    <col min="15362" max="15364" width="18.25" style="12" customWidth="true"/>
    <col min="15365" max="15615" width="6.875" style="12"/>
    <col min="15616" max="15616" width="19.5" style="12" customWidth="true"/>
    <col min="15617" max="15617" width="52.5" style="12" customWidth="true"/>
    <col min="15618" max="15620" width="18.25" style="12" customWidth="true"/>
    <col min="15621" max="15871" width="6.875" style="12"/>
    <col min="15872" max="15872" width="19.5" style="12" customWidth="true"/>
    <col min="15873" max="15873" width="52.5" style="12" customWidth="true"/>
    <col min="15874" max="15876" width="18.25" style="12" customWidth="true"/>
    <col min="15877" max="16127" width="6.875" style="12"/>
    <col min="16128" max="16128" width="19.5" style="12" customWidth="true"/>
    <col min="16129" max="16129" width="52.5" style="12" customWidth="true"/>
    <col min="16130" max="16132" width="18.25" style="12" customWidth="true"/>
    <col min="16133" max="16383" width="6.875" style="12"/>
  </cols>
  <sheetData>
    <row r="1" ht="20.1" customHeight="true" spans="1:4">
      <c r="A1" s="13" t="s">
        <v>166</v>
      </c>
      <c r="D1" s="52"/>
    </row>
    <row r="2" spans="1:4">
      <c r="A2" s="84" t="s">
        <v>167</v>
      </c>
      <c r="B2" s="84"/>
      <c r="C2" s="84"/>
      <c r="D2" s="84"/>
    </row>
    <row r="3" ht="20.1" customHeight="true" spans="1:4">
      <c r="A3" s="84"/>
      <c r="B3" s="84"/>
      <c r="C3" s="84"/>
      <c r="D3" s="84"/>
    </row>
    <row r="4" ht="20.1" customHeight="true" spans="1:4">
      <c r="A4" s="85"/>
      <c r="B4" s="85"/>
      <c r="C4" s="85"/>
      <c r="D4" s="86" t="s">
        <v>2</v>
      </c>
    </row>
    <row r="5" ht="22.5" customHeight="true" spans="1:4">
      <c r="A5" s="87" t="s">
        <v>168</v>
      </c>
      <c r="B5" s="58" t="s">
        <v>169</v>
      </c>
      <c r="C5" s="58"/>
      <c r="D5" s="58"/>
    </row>
    <row r="6" ht="22.5" customHeight="true" spans="1:4">
      <c r="A6" s="88"/>
      <c r="B6" s="59" t="s">
        <v>7</v>
      </c>
      <c r="C6" s="59" t="s">
        <v>44</v>
      </c>
      <c r="D6" s="59" t="s">
        <v>45</v>
      </c>
    </row>
    <row r="7" ht="20.1" customHeight="true" spans="1:4">
      <c r="A7" s="89"/>
      <c r="B7" s="58"/>
      <c r="C7" s="58"/>
      <c r="D7" s="58"/>
    </row>
    <row r="8" ht="20.1" customHeight="true" spans="1:4">
      <c r="A8" s="89"/>
      <c r="B8" s="58"/>
      <c r="C8" s="58"/>
      <c r="D8" s="58"/>
    </row>
    <row r="9" ht="20.1" customHeight="true" spans="1:4">
      <c r="A9" s="89"/>
      <c r="B9" s="58"/>
      <c r="C9" s="58"/>
      <c r="D9" s="58"/>
    </row>
    <row r="10" ht="20.25" customHeight="true" spans="1:4">
      <c r="A10" s="90" t="s">
        <v>170</v>
      </c>
      <c r="B10" s="26"/>
      <c r="C10" s="26"/>
      <c r="D10" s="26"/>
    </row>
    <row r="11" ht="20.25" customHeight="true" spans="1:4">
      <c r="A11" s="26"/>
      <c r="B11" s="26"/>
      <c r="C11" s="26"/>
      <c r="D11" s="26"/>
    </row>
    <row r="12" customHeight="true" spans="1:4">
      <c r="A12" s="26"/>
      <c r="B12" s="26"/>
      <c r="D12" s="26"/>
    </row>
    <row r="13" customHeight="true" spans="1:4">
      <c r="A13" s="26"/>
      <c r="B13" s="26"/>
      <c r="C13" s="26"/>
      <c r="D13" s="26"/>
    </row>
    <row r="14" customHeight="true" spans="1:4">
      <c r="A14" s="26"/>
      <c r="B14" s="26"/>
      <c r="D14" s="26"/>
    </row>
    <row r="15" customHeight="true" spans="1:4">
      <c r="A15" s="26"/>
      <c r="C15" s="26"/>
      <c r="D15" s="26"/>
    </row>
    <row r="16" customHeight="true" spans="4:4">
      <c r="D16" s="26"/>
    </row>
    <row r="17" customHeight="true" spans="1:1">
      <c r="A17" s="26"/>
    </row>
    <row r="18" customHeight="true" spans="1:1">
      <c r="A18" s="26"/>
    </row>
    <row r="19" customHeight="true" spans="1:1">
      <c r="A19" s="26"/>
    </row>
    <row r="20" customHeight="true" spans="1:1">
      <c r="A20" s="26"/>
    </row>
    <row r="21" customHeight="true" spans="1:1">
      <c r="A21" s="26"/>
    </row>
    <row r="22" customHeight="true" spans="1:1">
      <c r="A22" s="26"/>
    </row>
    <row r="24" customHeight="true" spans="1:1">
      <c r="A24" s="26"/>
    </row>
    <row r="25" customHeight="true" spans="1:1">
      <c r="A25" s="26"/>
    </row>
    <row r="27" customHeight="true" spans="1:1">
      <c r="A27" s="26"/>
    </row>
    <row r="28" customHeight="true" spans="1:1">
      <c r="A28" s="26"/>
    </row>
    <row r="29" customHeight="true" spans="3:3">
      <c r="C29" s="26"/>
    </row>
  </sheetData>
  <mergeCells count="3">
    <mergeCell ref="B5:D5"/>
    <mergeCell ref="A5:A6"/>
    <mergeCell ref="A2:D3"/>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40"/>
  <sheetViews>
    <sheetView showGridLines="0" showZeros="0" workbookViewId="0">
      <selection activeCell="I22" sqref="I22"/>
    </sheetView>
  </sheetViews>
  <sheetFormatPr defaultColWidth="6.875" defaultRowHeight="20.1" customHeight="true"/>
  <cols>
    <col min="1" max="4" width="34.5" style="12" customWidth="true"/>
    <col min="5" max="159" width="6.75" style="12" customWidth="true"/>
    <col min="160" max="256" width="6.875" style="12"/>
    <col min="257" max="260" width="34.5" style="12" customWidth="true"/>
    <col min="261" max="415" width="6.75" style="12" customWidth="true"/>
    <col min="416" max="512" width="6.875" style="12"/>
    <col min="513" max="516" width="34.5" style="12" customWidth="true"/>
    <col min="517" max="671" width="6.75" style="12" customWidth="true"/>
    <col min="672" max="768" width="6.875" style="12"/>
    <col min="769" max="772" width="34.5" style="12" customWidth="true"/>
    <col min="773" max="927" width="6.75" style="12" customWidth="true"/>
    <col min="928" max="1024" width="6.875" style="12"/>
    <col min="1025" max="1028" width="34.5" style="12" customWidth="true"/>
    <col min="1029" max="1183" width="6.75" style="12" customWidth="true"/>
    <col min="1184" max="1280" width="6.875" style="12"/>
    <col min="1281" max="1284" width="34.5" style="12" customWidth="true"/>
    <col min="1285" max="1439" width="6.75" style="12" customWidth="true"/>
    <col min="1440" max="1536" width="6.875" style="12"/>
    <col min="1537" max="1540" width="34.5" style="12" customWidth="true"/>
    <col min="1541" max="1695" width="6.75" style="12" customWidth="true"/>
    <col min="1696" max="1792" width="6.875" style="12"/>
    <col min="1793" max="1796" width="34.5" style="12" customWidth="true"/>
    <col min="1797" max="1951" width="6.75" style="12" customWidth="true"/>
    <col min="1952" max="2048" width="6.875" style="12"/>
    <col min="2049" max="2052" width="34.5" style="12" customWidth="true"/>
    <col min="2053" max="2207" width="6.75" style="12" customWidth="true"/>
    <col min="2208" max="2304" width="6.875" style="12"/>
    <col min="2305" max="2308" width="34.5" style="12" customWidth="true"/>
    <col min="2309" max="2463" width="6.75" style="12" customWidth="true"/>
    <col min="2464" max="2560" width="6.875" style="12"/>
    <col min="2561" max="2564" width="34.5" style="12" customWidth="true"/>
    <col min="2565" max="2719" width="6.75" style="12" customWidth="true"/>
    <col min="2720" max="2816" width="6.875" style="12"/>
    <col min="2817" max="2820" width="34.5" style="12" customWidth="true"/>
    <col min="2821" max="2975" width="6.75" style="12" customWidth="true"/>
    <col min="2976" max="3072" width="6.875" style="12"/>
    <col min="3073" max="3076" width="34.5" style="12" customWidth="true"/>
    <col min="3077" max="3231" width="6.75" style="12" customWidth="true"/>
    <col min="3232" max="3328" width="6.875" style="12"/>
    <col min="3329" max="3332" width="34.5" style="12" customWidth="true"/>
    <col min="3333" max="3487" width="6.75" style="12" customWidth="true"/>
    <col min="3488" max="3584" width="6.875" style="12"/>
    <col min="3585" max="3588" width="34.5" style="12" customWidth="true"/>
    <col min="3589" max="3743" width="6.75" style="12" customWidth="true"/>
    <col min="3744" max="3840" width="6.875" style="12"/>
    <col min="3841" max="3844" width="34.5" style="12" customWidth="true"/>
    <col min="3845" max="3999" width="6.75" style="12" customWidth="true"/>
    <col min="4000" max="4096" width="6.875" style="12"/>
    <col min="4097" max="4100" width="34.5" style="12" customWidth="true"/>
    <col min="4101" max="4255" width="6.75" style="12" customWidth="true"/>
    <col min="4256" max="4352" width="6.875" style="12"/>
    <col min="4353" max="4356" width="34.5" style="12" customWidth="true"/>
    <col min="4357" max="4511" width="6.75" style="12" customWidth="true"/>
    <col min="4512" max="4608" width="6.875" style="12"/>
    <col min="4609" max="4612" width="34.5" style="12" customWidth="true"/>
    <col min="4613" max="4767" width="6.75" style="12" customWidth="true"/>
    <col min="4768" max="4864" width="6.875" style="12"/>
    <col min="4865" max="4868" width="34.5" style="12" customWidth="true"/>
    <col min="4869" max="5023" width="6.75" style="12" customWidth="true"/>
    <col min="5024" max="5120" width="6.875" style="12"/>
    <col min="5121" max="5124" width="34.5" style="12" customWidth="true"/>
    <col min="5125" max="5279" width="6.75" style="12" customWidth="true"/>
    <col min="5280" max="5376" width="6.875" style="12"/>
    <col min="5377" max="5380" width="34.5" style="12" customWidth="true"/>
    <col min="5381" max="5535" width="6.75" style="12" customWidth="true"/>
    <col min="5536" max="5632" width="6.875" style="12"/>
    <col min="5633" max="5636" width="34.5" style="12" customWidth="true"/>
    <col min="5637" max="5791" width="6.75" style="12" customWidth="true"/>
    <col min="5792" max="5888" width="6.875" style="12"/>
    <col min="5889" max="5892" width="34.5" style="12" customWidth="true"/>
    <col min="5893" max="6047" width="6.75" style="12" customWidth="true"/>
    <col min="6048" max="6144" width="6.875" style="12"/>
    <col min="6145" max="6148" width="34.5" style="12" customWidth="true"/>
    <col min="6149" max="6303" width="6.75" style="12" customWidth="true"/>
    <col min="6304" max="6400" width="6.875" style="12"/>
    <col min="6401" max="6404" width="34.5" style="12" customWidth="true"/>
    <col min="6405" max="6559" width="6.75" style="12" customWidth="true"/>
    <col min="6560" max="6656" width="6.875" style="12"/>
    <col min="6657" max="6660" width="34.5" style="12" customWidth="true"/>
    <col min="6661" max="6815" width="6.75" style="12" customWidth="true"/>
    <col min="6816" max="6912" width="6.875" style="12"/>
    <col min="6913" max="6916" width="34.5" style="12" customWidth="true"/>
    <col min="6917" max="7071" width="6.75" style="12" customWidth="true"/>
    <col min="7072" max="7168" width="6.875" style="12"/>
    <col min="7169" max="7172" width="34.5" style="12" customWidth="true"/>
    <col min="7173" max="7327" width="6.75" style="12" customWidth="true"/>
    <col min="7328" max="7424" width="6.875" style="12"/>
    <col min="7425" max="7428" width="34.5" style="12" customWidth="true"/>
    <col min="7429" max="7583" width="6.75" style="12" customWidth="true"/>
    <col min="7584" max="7680" width="6.875" style="12"/>
    <col min="7681" max="7684" width="34.5" style="12" customWidth="true"/>
    <col min="7685" max="7839" width="6.75" style="12" customWidth="true"/>
    <col min="7840" max="7936" width="6.875" style="12"/>
    <col min="7937" max="7940" width="34.5" style="12" customWidth="true"/>
    <col min="7941" max="8095" width="6.75" style="12" customWidth="true"/>
    <col min="8096" max="8192" width="6.875" style="12"/>
    <col min="8193" max="8196" width="34.5" style="12" customWidth="true"/>
    <col min="8197" max="8351" width="6.75" style="12" customWidth="true"/>
    <col min="8352" max="8448" width="6.875" style="12"/>
    <col min="8449" max="8452" width="34.5" style="12" customWidth="true"/>
    <col min="8453" max="8607" width="6.75" style="12" customWidth="true"/>
    <col min="8608" max="8704" width="6.875" style="12"/>
    <col min="8705" max="8708" width="34.5" style="12" customWidth="true"/>
    <col min="8709" max="8863" width="6.75" style="12" customWidth="true"/>
    <col min="8864" max="8960" width="6.875" style="12"/>
    <col min="8961" max="8964" width="34.5" style="12" customWidth="true"/>
    <col min="8965" max="9119" width="6.75" style="12" customWidth="true"/>
    <col min="9120" max="9216" width="6.875" style="12"/>
    <col min="9217" max="9220" width="34.5" style="12" customWidth="true"/>
    <col min="9221" max="9375" width="6.75" style="12" customWidth="true"/>
    <col min="9376" max="9472" width="6.875" style="12"/>
    <col min="9473" max="9476" width="34.5" style="12" customWidth="true"/>
    <col min="9477" max="9631" width="6.75" style="12" customWidth="true"/>
    <col min="9632" max="9728" width="6.875" style="12"/>
    <col min="9729" max="9732" width="34.5" style="12" customWidth="true"/>
    <col min="9733" max="9887" width="6.75" style="12" customWidth="true"/>
    <col min="9888" max="9984" width="6.875" style="12"/>
    <col min="9985" max="9988" width="34.5" style="12" customWidth="true"/>
    <col min="9989" max="10143" width="6.75" style="12" customWidth="true"/>
    <col min="10144" max="10240" width="6.875" style="12"/>
    <col min="10241" max="10244" width="34.5" style="12" customWidth="true"/>
    <col min="10245" max="10399" width="6.75" style="12" customWidth="true"/>
    <col min="10400" max="10496" width="6.875" style="12"/>
    <col min="10497" max="10500" width="34.5" style="12" customWidth="true"/>
    <col min="10501" max="10655" width="6.75" style="12" customWidth="true"/>
    <col min="10656" max="10752" width="6.875" style="12"/>
    <col min="10753" max="10756" width="34.5" style="12" customWidth="true"/>
    <col min="10757" max="10911" width="6.75" style="12" customWidth="true"/>
    <col min="10912" max="11008" width="6.875" style="12"/>
    <col min="11009" max="11012" width="34.5" style="12" customWidth="true"/>
    <col min="11013" max="11167" width="6.75" style="12" customWidth="true"/>
    <col min="11168" max="11264" width="6.875" style="12"/>
    <col min="11265" max="11268" width="34.5" style="12" customWidth="true"/>
    <col min="11269" max="11423" width="6.75" style="12" customWidth="true"/>
    <col min="11424" max="11520" width="6.875" style="12"/>
    <col min="11521" max="11524" width="34.5" style="12" customWidth="true"/>
    <col min="11525" max="11679" width="6.75" style="12" customWidth="true"/>
    <col min="11680" max="11776" width="6.875" style="12"/>
    <col min="11777" max="11780" width="34.5" style="12" customWidth="true"/>
    <col min="11781" max="11935" width="6.75" style="12" customWidth="true"/>
    <col min="11936" max="12032" width="6.875" style="12"/>
    <col min="12033" max="12036" width="34.5" style="12" customWidth="true"/>
    <col min="12037" max="12191" width="6.75" style="12" customWidth="true"/>
    <col min="12192" max="12288" width="6.875" style="12"/>
    <col min="12289" max="12292" width="34.5" style="12" customWidth="true"/>
    <col min="12293" max="12447" width="6.75" style="12" customWidth="true"/>
    <col min="12448" max="12544" width="6.875" style="12"/>
    <col min="12545" max="12548" width="34.5" style="12" customWidth="true"/>
    <col min="12549" max="12703" width="6.75" style="12" customWidth="true"/>
    <col min="12704" max="12800" width="6.875" style="12"/>
    <col min="12801" max="12804" width="34.5" style="12" customWidth="true"/>
    <col min="12805" max="12959" width="6.75" style="12" customWidth="true"/>
    <col min="12960" max="13056" width="6.875" style="12"/>
    <col min="13057" max="13060" width="34.5" style="12" customWidth="true"/>
    <col min="13061" max="13215" width="6.75" style="12" customWidth="true"/>
    <col min="13216" max="13312" width="6.875" style="12"/>
    <col min="13313" max="13316" width="34.5" style="12" customWidth="true"/>
    <col min="13317" max="13471" width="6.75" style="12" customWidth="true"/>
    <col min="13472" max="13568" width="6.875" style="12"/>
    <col min="13569" max="13572" width="34.5" style="12" customWidth="true"/>
    <col min="13573" max="13727" width="6.75" style="12" customWidth="true"/>
    <col min="13728" max="13824" width="6.875" style="12"/>
    <col min="13825" max="13828" width="34.5" style="12" customWidth="true"/>
    <col min="13829" max="13983" width="6.75" style="12" customWidth="true"/>
    <col min="13984" max="14080" width="6.875" style="12"/>
    <col min="14081" max="14084" width="34.5" style="12" customWidth="true"/>
    <col min="14085" max="14239" width="6.75" style="12" customWidth="true"/>
    <col min="14240" max="14336" width="6.875" style="12"/>
    <col min="14337" max="14340" width="34.5" style="12" customWidth="true"/>
    <col min="14341" max="14495" width="6.75" style="12" customWidth="true"/>
    <col min="14496" max="14592" width="6.875" style="12"/>
    <col min="14593" max="14596" width="34.5" style="12" customWidth="true"/>
    <col min="14597" max="14751" width="6.75" style="12" customWidth="true"/>
    <col min="14752" max="14848" width="6.875" style="12"/>
    <col min="14849" max="14852" width="34.5" style="12" customWidth="true"/>
    <col min="14853" max="15007" width="6.75" style="12" customWidth="true"/>
    <col min="15008" max="15104" width="6.875" style="12"/>
    <col min="15105" max="15108" width="34.5" style="12" customWidth="true"/>
    <col min="15109" max="15263" width="6.75" style="12" customWidth="true"/>
    <col min="15264" max="15360" width="6.875" style="12"/>
    <col min="15361" max="15364" width="34.5" style="12" customWidth="true"/>
    <col min="15365" max="15519" width="6.75" style="12" customWidth="true"/>
    <col min="15520" max="15616" width="6.875" style="12"/>
    <col min="15617" max="15620" width="34.5" style="12" customWidth="true"/>
    <col min="15621" max="15775" width="6.75" style="12" customWidth="true"/>
    <col min="15776" max="15872" width="6.875" style="12"/>
    <col min="15873" max="15876" width="34.5" style="12" customWidth="true"/>
    <col min="15877" max="16031" width="6.75" style="12" customWidth="true"/>
    <col min="16032" max="16128" width="6.875" style="12"/>
    <col min="16129" max="16132" width="34.5" style="12" customWidth="true"/>
    <col min="16133" max="16287" width="6.75" style="12" customWidth="true"/>
    <col min="16288" max="16384" width="6.875" style="12"/>
  </cols>
  <sheetData>
    <row r="1" customHeight="true" spans="1:251">
      <c r="A1" s="13" t="s">
        <v>171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3" spans="1:251">
      <c r="A2" s="53" t="s">
        <v>172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customHeight="true"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true" spans="1:251">
      <c r="A4" s="17"/>
      <c r="B4" s="56"/>
      <c r="C4" s="57"/>
      <c r="D4" s="23" t="s">
        <v>2</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true" spans="1:251">
      <c r="A5" s="58" t="s">
        <v>3</v>
      </c>
      <c r="B5" s="58"/>
      <c r="C5" s="58" t="s">
        <v>4</v>
      </c>
      <c r="D5" s="58"/>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true" spans="1:251">
      <c r="A6" s="59" t="s">
        <v>5</v>
      </c>
      <c r="B6" s="60" t="s">
        <v>6</v>
      </c>
      <c r="C6" s="59" t="s">
        <v>5</v>
      </c>
      <c r="D6" s="59" t="s">
        <v>6</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true" spans="1:251">
      <c r="A7" s="61" t="s">
        <v>173</v>
      </c>
      <c r="B7" s="62">
        <v>33503.96</v>
      </c>
      <c r="C7" s="63" t="s">
        <v>174</v>
      </c>
      <c r="D7" s="64">
        <v>55</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true" spans="1:251">
      <c r="A8" s="65" t="s">
        <v>175</v>
      </c>
      <c r="B8" s="24"/>
      <c r="C8" s="63" t="s">
        <v>176</v>
      </c>
      <c r="D8" s="66"/>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true" spans="1:251">
      <c r="A9" s="67" t="s">
        <v>177</v>
      </c>
      <c r="B9" s="62"/>
      <c r="C9" s="63" t="s">
        <v>178</v>
      </c>
      <c r="D9" s="66"/>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true" spans="1:251">
      <c r="A10" s="68" t="s">
        <v>179</v>
      </c>
      <c r="B10" s="69">
        <v>78988.87</v>
      </c>
      <c r="C10" s="63" t="s">
        <v>180</v>
      </c>
      <c r="D10" s="66"/>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true" spans="1:251">
      <c r="A11" s="68" t="s">
        <v>181</v>
      </c>
      <c r="B11" s="69"/>
      <c r="C11" s="63" t="s">
        <v>182</v>
      </c>
      <c r="D11" s="66"/>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true" spans="1:251">
      <c r="A12" s="68" t="s">
        <v>183</v>
      </c>
      <c r="B12" s="24"/>
      <c r="C12" s="63" t="s">
        <v>184</v>
      </c>
      <c r="D12" s="66"/>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true" spans="1:251">
      <c r="A13" s="68"/>
      <c r="B13" s="70"/>
      <c r="C13" s="63" t="s">
        <v>185</v>
      </c>
      <c r="D13" s="66"/>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true" spans="1:251">
      <c r="A14" s="68"/>
      <c r="B14" s="71"/>
      <c r="C14" s="63" t="s">
        <v>186</v>
      </c>
      <c r="D14" s="66">
        <v>4413.26</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true" spans="1:251">
      <c r="A15" s="68"/>
      <c r="B15" s="71"/>
      <c r="C15" s="63" t="s">
        <v>187</v>
      </c>
      <c r="D15" s="66">
        <v>106539.93</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true" spans="1:251">
      <c r="A16" s="68"/>
      <c r="B16" s="71"/>
      <c r="C16" s="63" t="s">
        <v>188</v>
      </c>
      <c r="D16" s="66"/>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true" spans="1:251">
      <c r="A17" s="68"/>
      <c r="B17" s="71"/>
      <c r="C17" s="63" t="s">
        <v>189</v>
      </c>
      <c r="D17" s="66"/>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true" spans="1:251">
      <c r="A18" s="72"/>
      <c r="B18" s="71"/>
      <c r="C18" s="63" t="s">
        <v>190</v>
      </c>
      <c r="D18" s="66"/>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true" spans="1:251">
      <c r="A19" s="72"/>
      <c r="B19" s="71"/>
      <c r="C19" s="63" t="s">
        <v>191</v>
      </c>
      <c r="D19" s="66"/>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true" spans="1:251">
      <c r="A20" s="72"/>
      <c r="B20" s="71"/>
      <c r="C20" s="63" t="s">
        <v>192</v>
      </c>
      <c r="D20" s="66"/>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true" spans="1:251">
      <c r="A21" s="72"/>
      <c r="B21" s="71"/>
      <c r="C21" s="63" t="s">
        <v>193</v>
      </c>
      <c r="D21" s="66"/>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true" spans="1:251">
      <c r="A22" s="72"/>
      <c r="B22" s="71"/>
      <c r="C22" s="63" t="s">
        <v>194</v>
      </c>
      <c r="D22" s="66"/>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true" spans="1:251">
      <c r="A23" s="72"/>
      <c r="B23" s="71"/>
      <c r="C23" s="63" t="s">
        <v>195</v>
      </c>
      <c r="D23" s="66"/>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true" spans="1:251">
      <c r="A24" s="72"/>
      <c r="B24" s="71"/>
      <c r="C24" s="63" t="s">
        <v>196</v>
      </c>
      <c r="D24" s="66">
        <v>1484.64</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true" spans="1:251">
      <c r="A25" s="72"/>
      <c r="B25" s="71"/>
      <c r="C25" s="63" t="s">
        <v>197</v>
      </c>
      <c r="D25" s="66"/>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true" spans="1:251">
      <c r="A26" s="72"/>
      <c r="B26" s="71"/>
      <c r="C26" s="63" t="s">
        <v>198</v>
      </c>
      <c r="D26" s="66"/>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true" spans="1:251">
      <c r="A27" s="72"/>
      <c r="B27" s="71"/>
      <c r="C27" s="63" t="s">
        <v>199</v>
      </c>
      <c r="D27" s="6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true" spans="1:251">
      <c r="A28" s="72"/>
      <c r="B28" s="71"/>
      <c r="C28" s="63" t="s">
        <v>200</v>
      </c>
      <c r="D28" s="66"/>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row>
    <row r="29" customHeight="true" spans="1:251">
      <c r="A29" s="73"/>
      <c r="B29" s="71"/>
      <c r="C29" s="74"/>
      <c r="D29" s="66"/>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row>
    <row r="30" customHeight="true" spans="1:251">
      <c r="A30" s="75" t="s">
        <v>201</v>
      </c>
      <c r="B30" s="76">
        <f>SUM(B7:B17)</f>
        <v>112492.83</v>
      </c>
      <c r="C30" s="77" t="s">
        <v>202</v>
      </c>
      <c r="D30" s="78">
        <f>SUM(D7:D28)</f>
        <v>112492.83</v>
      </c>
      <c r="F30" s="26"/>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row>
    <row r="31" customHeight="true" spans="1:251">
      <c r="A31" s="68" t="s">
        <v>203</v>
      </c>
      <c r="B31" s="76"/>
      <c r="C31" s="74" t="s">
        <v>204</v>
      </c>
      <c r="D31" s="78">
        <f>B33-D30</f>
        <v>0</v>
      </c>
      <c r="E31" s="26"/>
      <c r="F31" s="26"/>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row>
    <row r="32" customHeight="true" spans="1:251">
      <c r="A32" s="68" t="s">
        <v>205</v>
      </c>
      <c r="B32" s="24"/>
      <c r="C32" s="79"/>
      <c r="D32" s="78"/>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row>
    <row r="33" customHeight="true" spans="1:5">
      <c r="A33" s="80" t="s">
        <v>206</v>
      </c>
      <c r="B33" s="81">
        <f>B30+B32</f>
        <v>112492.83</v>
      </c>
      <c r="C33" s="82" t="s">
        <v>207</v>
      </c>
      <c r="D33" s="78">
        <f>D30+D31</f>
        <v>112492.83</v>
      </c>
      <c r="E33" s="26"/>
    </row>
    <row r="40" customHeight="true" spans="3:3">
      <c r="C40" s="26"/>
    </row>
  </sheetData>
  <mergeCells count="2">
    <mergeCell ref="A5:B5"/>
    <mergeCell ref="C5:D5"/>
  </mergeCells>
  <printOptions horizontalCentered="true"/>
  <pageMargins left="0" right="0" top="0" bottom="0" header="0.499999992490753" footer="0.499999992490753"/>
  <pageSetup paperSize="9" scale="8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showGridLines="0" showZeros="0" workbookViewId="0">
      <selection activeCell="A6" sqref="A6"/>
    </sheetView>
  </sheetViews>
  <sheetFormatPr defaultColWidth="6.875" defaultRowHeight="12.75" customHeight="true"/>
  <cols>
    <col min="1" max="1" width="50.5" style="12" customWidth="true"/>
    <col min="2" max="11" width="12.625" style="12" customWidth="true"/>
    <col min="12" max="248" width="6.875" style="12"/>
    <col min="249" max="249" width="9.25" style="12" customWidth="true"/>
    <col min="250" max="250" width="44.625" style="12" customWidth="true"/>
    <col min="251" max="260" width="12.625" style="12" customWidth="true"/>
    <col min="261" max="504" width="6.875" style="12"/>
    <col min="505" max="505" width="9.25" style="12" customWidth="true"/>
    <col min="506" max="506" width="44.625" style="12" customWidth="true"/>
    <col min="507" max="516" width="12.625" style="12" customWidth="true"/>
    <col min="517" max="760" width="6.875" style="12"/>
    <col min="761" max="761" width="9.25" style="12" customWidth="true"/>
    <col min="762" max="762" width="44.625" style="12" customWidth="true"/>
    <col min="763" max="772" width="12.625" style="12" customWidth="true"/>
    <col min="773" max="1016" width="6.875" style="12"/>
    <col min="1017" max="1017" width="9.25" style="12" customWidth="true"/>
    <col min="1018" max="1018" width="44.625" style="12" customWidth="true"/>
    <col min="1019" max="1028" width="12.625" style="12" customWidth="true"/>
    <col min="1029" max="1272" width="6.875" style="12"/>
    <col min="1273" max="1273" width="9.25" style="12" customWidth="true"/>
    <col min="1274" max="1274" width="44.625" style="12" customWidth="true"/>
    <col min="1275" max="1284" width="12.625" style="12" customWidth="true"/>
    <col min="1285" max="1528" width="6.875" style="12"/>
    <col min="1529" max="1529" width="9.25" style="12" customWidth="true"/>
    <col min="1530" max="1530" width="44.625" style="12" customWidth="true"/>
    <col min="1531" max="1540" width="12.625" style="12" customWidth="true"/>
    <col min="1541" max="1784" width="6.875" style="12"/>
    <col min="1785" max="1785" width="9.25" style="12" customWidth="true"/>
    <col min="1786" max="1786" width="44.625" style="12" customWidth="true"/>
    <col min="1787" max="1796" width="12.625" style="12" customWidth="true"/>
    <col min="1797" max="2040" width="6.875" style="12"/>
    <col min="2041" max="2041" width="9.25" style="12" customWidth="true"/>
    <col min="2042" max="2042" width="44.625" style="12" customWidth="true"/>
    <col min="2043" max="2052" width="12.625" style="12" customWidth="true"/>
    <col min="2053" max="2296" width="6.875" style="12"/>
    <col min="2297" max="2297" width="9.25" style="12" customWidth="true"/>
    <col min="2298" max="2298" width="44.625" style="12" customWidth="true"/>
    <col min="2299" max="2308" width="12.625" style="12" customWidth="true"/>
    <col min="2309" max="2552" width="6.875" style="12"/>
    <col min="2553" max="2553" width="9.25" style="12" customWidth="true"/>
    <col min="2554" max="2554" width="44.625" style="12" customWidth="true"/>
    <col min="2555" max="2564" width="12.625" style="12" customWidth="true"/>
    <col min="2565" max="2808" width="6.875" style="12"/>
    <col min="2809" max="2809" width="9.25" style="12" customWidth="true"/>
    <col min="2810" max="2810" width="44.625" style="12" customWidth="true"/>
    <col min="2811" max="2820" width="12.625" style="12" customWidth="true"/>
    <col min="2821" max="3064" width="6.875" style="12"/>
    <col min="3065" max="3065" width="9.25" style="12" customWidth="true"/>
    <col min="3066" max="3066" width="44.625" style="12" customWidth="true"/>
    <col min="3067" max="3076" width="12.625" style="12" customWidth="true"/>
    <col min="3077" max="3320" width="6.875" style="12"/>
    <col min="3321" max="3321" width="9.25" style="12" customWidth="true"/>
    <col min="3322" max="3322" width="44.625" style="12" customWidth="true"/>
    <col min="3323" max="3332" width="12.625" style="12" customWidth="true"/>
    <col min="3333" max="3576" width="6.875" style="12"/>
    <col min="3577" max="3577" width="9.25" style="12" customWidth="true"/>
    <col min="3578" max="3578" width="44.625" style="12" customWidth="true"/>
    <col min="3579" max="3588" width="12.625" style="12" customWidth="true"/>
    <col min="3589" max="3832" width="6.875" style="12"/>
    <col min="3833" max="3833" width="9.25" style="12" customWidth="true"/>
    <col min="3834" max="3834" width="44.625" style="12" customWidth="true"/>
    <col min="3835" max="3844" width="12.625" style="12" customWidth="true"/>
    <col min="3845" max="4088" width="6.875" style="12"/>
    <col min="4089" max="4089" width="9.25" style="12" customWidth="true"/>
    <col min="4090" max="4090" width="44.625" style="12" customWidth="true"/>
    <col min="4091" max="4100" width="12.625" style="12" customWidth="true"/>
    <col min="4101" max="4344" width="6.875" style="12"/>
    <col min="4345" max="4345" width="9.25" style="12" customWidth="true"/>
    <col min="4346" max="4346" width="44.625" style="12" customWidth="true"/>
    <col min="4347" max="4356" width="12.625" style="12" customWidth="true"/>
    <col min="4357" max="4600" width="6.875" style="12"/>
    <col min="4601" max="4601" width="9.25" style="12" customWidth="true"/>
    <col min="4602" max="4602" width="44.625" style="12" customWidth="true"/>
    <col min="4603" max="4612" width="12.625" style="12" customWidth="true"/>
    <col min="4613" max="4856" width="6.875" style="12"/>
    <col min="4857" max="4857" width="9.25" style="12" customWidth="true"/>
    <col min="4858" max="4858" width="44.625" style="12" customWidth="true"/>
    <col min="4859" max="4868" width="12.625" style="12" customWidth="true"/>
    <col min="4869" max="5112" width="6.875" style="12"/>
    <col min="5113" max="5113" width="9.25" style="12" customWidth="true"/>
    <col min="5114" max="5114" width="44.625" style="12" customWidth="true"/>
    <col min="5115" max="5124" width="12.625" style="12" customWidth="true"/>
    <col min="5125" max="5368" width="6.875" style="12"/>
    <col min="5369" max="5369" width="9.25" style="12" customWidth="true"/>
    <col min="5370" max="5370" width="44.625" style="12" customWidth="true"/>
    <col min="5371" max="5380" width="12.625" style="12" customWidth="true"/>
    <col min="5381" max="5624" width="6.875" style="12"/>
    <col min="5625" max="5625" width="9.25" style="12" customWidth="true"/>
    <col min="5626" max="5626" width="44.625" style="12" customWidth="true"/>
    <col min="5627" max="5636" width="12.625" style="12" customWidth="true"/>
    <col min="5637" max="5880" width="6.875" style="12"/>
    <col min="5881" max="5881" width="9.25" style="12" customWidth="true"/>
    <col min="5882" max="5882" width="44.625" style="12" customWidth="true"/>
    <col min="5883" max="5892" width="12.625" style="12" customWidth="true"/>
    <col min="5893" max="6136" width="6.875" style="12"/>
    <col min="6137" max="6137" width="9.25" style="12" customWidth="true"/>
    <col min="6138" max="6138" width="44.625" style="12" customWidth="true"/>
    <col min="6139" max="6148" width="12.625" style="12" customWidth="true"/>
    <col min="6149" max="6392" width="6.875" style="12"/>
    <col min="6393" max="6393" width="9.25" style="12" customWidth="true"/>
    <col min="6394" max="6394" width="44.625" style="12" customWidth="true"/>
    <col min="6395" max="6404" width="12.625" style="12" customWidth="true"/>
    <col min="6405" max="6648" width="6.875" style="12"/>
    <col min="6649" max="6649" width="9.25" style="12" customWidth="true"/>
    <col min="6650" max="6650" width="44.625" style="12" customWidth="true"/>
    <col min="6651" max="6660" width="12.625" style="12" customWidth="true"/>
    <col min="6661" max="6904" width="6.875" style="12"/>
    <col min="6905" max="6905" width="9.25" style="12" customWidth="true"/>
    <col min="6906" max="6906" width="44.625" style="12" customWidth="true"/>
    <col min="6907" max="6916" width="12.625" style="12" customWidth="true"/>
    <col min="6917" max="7160" width="6.875" style="12"/>
    <col min="7161" max="7161" width="9.25" style="12" customWidth="true"/>
    <col min="7162" max="7162" width="44.625" style="12" customWidth="true"/>
    <col min="7163" max="7172" width="12.625" style="12" customWidth="true"/>
    <col min="7173" max="7416" width="6.875" style="12"/>
    <col min="7417" max="7417" width="9.25" style="12" customWidth="true"/>
    <col min="7418" max="7418" width="44.625" style="12" customWidth="true"/>
    <col min="7419" max="7428" width="12.625" style="12" customWidth="true"/>
    <col min="7429" max="7672" width="6.875" style="12"/>
    <col min="7673" max="7673" width="9.25" style="12" customWidth="true"/>
    <col min="7674" max="7674" width="44.625" style="12" customWidth="true"/>
    <col min="7675" max="7684" width="12.625" style="12" customWidth="true"/>
    <col min="7685" max="7928" width="6.875" style="12"/>
    <col min="7929" max="7929" width="9.25" style="12" customWidth="true"/>
    <col min="7930" max="7930" width="44.625" style="12" customWidth="true"/>
    <col min="7931" max="7940" width="12.625" style="12" customWidth="true"/>
    <col min="7941" max="8184" width="6.875" style="12"/>
    <col min="8185" max="8185" width="9.25" style="12" customWidth="true"/>
    <col min="8186" max="8186" width="44.625" style="12" customWidth="true"/>
    <col min="8187" max="8196" width="12.625" style="12" customWidth="true"/>
    <col min="8197" max="8440" width="6.875" style="12"/>
    <col min="8441" max="8441" width="9.25" style="12" customWidth="true"/>
    <col min="8442" max="8442" width="44.625" style="12" customWidth="true"/>
    <col min="8443" max="8452" width="12.625" style="12" customWidth="true"/>
    <col min="8453" max="8696" width="6.875" style="12"/>
    <col min="8697" max="8697" width="9.25" style="12" customWidth="true"/>
    <col min="8698" max="8698" width="44.625" style="12" customWidth="true"/>
    <col min="8699" max="8708" width="12.625" style="12" customWidth="true"/>
    <col min="8709" max="8952" width="6.875" style="12"/>
    <col min="8953" max="8953" width="9.25" style="12" customWidth="true"/>
    <col min="8954" max="8954" width="44.625" style="12" customWidth="true"/>
    <col min="8955" max="8964" width="12.625" style="12" customWidth="true"/>
    <col min="8965" max="9208" width="6.875" style="12"/>
    <col min="9209" max="9209" width="9.25" style="12" customWidth="true"/>
    <col min="9210" max="9210" width="44.625" style="12" customWidth="true"/>
    <col min="9211" max="9220" width="12.625" style="12" customWidth="true"/>
    <col min="9221" max="9464" width="6.875" style="12"/>
    <col min="9465" max="9465" width="9.25" style="12" customWidth="true"/>
    <col min="9466" max="9466" width="44.625" style="12" customWidth="true"/>
    <col min="9467" max="9476" width="12.625" style="12" customWidth="true"/>
    <col min="9477" max="9720" width="6.875" style="12"/>
    <col min="9721" max="9721" width="9.25" style="12" customWidth="true"/>
    <col min="9722" max="9722" width="44.625" style="12" customWidth="true"/>
    <col min="9723" max="9732" width="12.625" style="12" customWidth="true"/>
    <col min="9733" max="9976" width="6.875" style="12"/>
    <col min="9977" max="9977" width="9.25" style="12" customWidth="true"/>
    <col min="9978" max="9978" width="44.625" style="12" customWidth="true"/>
    <col min="9979" max="9988" width="12.625" style="12" customWidth="true"/>
    <col min="9989" max="10232" width="6.875" style="12"/>
    <col min="10233" max="10233" width="9.25" style="12" customWidth="true"/>
    <col min="10234" max="10234" width="44.625" style="12" customWidth="true"/>
    <col min="10235" max="10244" width="12.625" style="12" customWidth="true"/>
    <col min="10245" max="10488" width="6.875" style="12"/>
    <col min="10489" max="10489" width="9.25" style="12" customWidth="true"/>
    <col min="10490" max="10490" width="44.625" style="12" customWidth="true"/>
    <col min="10491" max="10500" width="12.625" style="12" customWidth="true"/>
    <col min="10501" max="10744" width="6.875" style="12"/>
    <col min="10745" max="10745" width="9.25" style="12" customWidth="true"/>
    <col min="10746" max="10746" width="44.625" style="12" customWidth="true"/>
    <col min="10747" max="10756" width="12.625" style="12" customWidth="true"/>
    <col min="10757" max="11000" width="6.875" style="12"/>
    <col min="11001" max="11001" width="9.25" style="12" customWidth="true"/>
    <col min="11002" max="11002" width="44.625" style="12" customWidth="true"/>
    <col min="11003" max="11012" width="12.625" style="12" customWidth="true"/>
    <col min="11013" max="11256" width="6.875" style="12"/>
    <col min="11257" max="11257" width="9.25" style="12" customWidth="true"/>
    <col min="11258" max="11258" width="44.625" style="12" customWidth="true"/>
    <col min="11259" max="11268" width="12.625" style="12" customWidth="true"/>
    <col min="11269" max="11512" width="6.875" style="12"/>
    <col min="11513" max="11513" width="9.25" style="12" customWidth="true"/>
    <col min="11514" max="11514" width="44.625" style="12" customWidth="true"/>
    <col min="11515" max="11524" width="12.625" style="12" customWidth="true"/>
    <col min="11525" max="11768" width="6.875" style="12"/>
    <col min="11769" max="11769" width="9.25" style="12" customWidth="true"/>
    <col min="11770" max="11770" width="44.625" style="12" customWidth="true"/>
    <col min="11771" max="11780" width="12.625" style="12" customWidth="true"/>
    <col min="11781" max="12024" width="6.875" style="12"/>
    <col min="12025" max="12025" width="9.25" style="12" customWidth="true"/>
    <col min="12026" max="12026" width="44.625" style="12" customWidth="true"/>
    <col min="12027" max="12036" width="12.625" style="12" customWidth="true"/>
    <col min="12037" max="12280" width="6.875" style="12"/>
    <col min="12281" max="12281" width="9.25" style="12" customWidth="true"/>
    <col min="12282" max="12282" width="44.625" style="12" customWidth="true"/>
    <col min="12283" max="12292" width="12.625" style="12" customWidth="true"/>
    <col min="12293" max="12536" width="6.875" style="12"/>
    <col min="12537" max="12537" width="9.25" style="12" customWidth="true"/>
    <col min="12538" max="12538" width="44.625" style="12" customWidth="true"/>
    <col min="12539" max="12548" width="12.625" style="12" customWidth="true"/>
    <col min="12549" max="12792" width="6.875" style="12"/>
    <col min="12793" max="12793" width="9.25" style="12" customWidth="true"/>
    <col min="12794" max="12794" width="44.625" style="12" customWidth="true"/>
    <col min="12795" max="12804" width="12.625" style="12" customWidth="true"/>
    <col min="12805" max="13048" width="6.875" style="12"/>
    <col min="13049" max="13049" width="9.25" style="12" customWidth="true"/>
    <col min="13050" max="13050" width="44.625" style="12" customWidth="true"/>
    <col min="13051" max="13060" width="12.625" style="12" customWidth="true"/>
    <col min="13061" max="13304" width="6.875" style="12"/>
    <col min="13305" max="13305" width="9.25" style="12" customWidth="true"/>
    <col min="13306" max="13306" width="44.625" style="12" customWidth="true"/>
    <col min="13307" max="13316" width="12.625" style="12" customWidth="true"/>
    <col min="13317" max="13560" width="6.875" style="12"/>
    <col min="13561" max="13561" width="9.25" style="12" customWidth="true"/>
    <col min="13562" max="13562" width="44.625" style="12" customWidth="true"/>
    <col min="13563" max="13572" width="12.625" style="12" customWidth="true"/>
    <col min="13573" max="13816" width="6.875" style="12"/>
    <col min="13817" max="13817" width="9.25" style="12" customWidth="true"/>
    <col min="13818" max="13818" width="44.625" style="12" customWidth="true"/>
    <col min="13819" max="13828" width="12.625" style="12" customWidth="true"/>
    <col min="13829" max="14072" width="6.875" style="12"/>
    <col min="14073" max="14073" width="9.25" style="12" customWidth="true"/>
    <col min="14074" max="14074" width="44.625" style="12" customWidth="true"/>
    <col min="14075" max="14084" width="12.625" style="12" customWidth="true"/>
    <col min="14085" max="14328" width="6.875" style="12"/>
    <col min="14329" max="14329" width="9.25" style="12" customWidth="true"/>
    <col min="14330" max="14330" width="44.625" style="12" customWidth="true"/>
    <col min="14331" max="14340" width="12.625" style="12" customWidth="true"/>
    <col min="14341" max="14584" width="6.875" style="12"/>
    <col min="14585" max="14585" width="9.25" style="12" customWidth="true"/>
    <col min="14586" max="14586" width="44.625" style="12" customWidth="true"/>
    <col min="14587" max="14596" width="12.625" style="12" customWidth="true"/>
    <col min="14597" max="14840" width="6.875" style="12"/>
    <col min="14841" max="14841" width="9.25" style="12" customWidth="true"/>
    <col min="14842" max="14842" width="44.625" style="12" customWidth="true"/>
    <col min="14843" max="14852" width="12.625" style="12" customWidth="true"/>
    <col min="14853" max="15096" width="6.875" style="12"/>
    <col min="15097" max="15097" width="9.25" style="12" customWidth="true"/>
    <col min="15098" max="15098" width="44.625" style="12" customWidth="true"/>
    <col min="15099" max="15108" width="12.625" style="12" customWidth="true"/>
    <col min="15109" max="15352" width="6.875" style="12"/>
    <col min="15353" max="15353" width="9.25" style="12" customWidth="true"/>
    <col min="15354" max="15354" width="44.625" style="12" customWidth="true"/>
    <col min="15355" max="15364" width="12.625" style="12" customWidth="true"/>
    <col min="15365" max="15608" width="6.875" style="12"/>
    <col min="15609" max="15609" width="9.25" style="12" customWidth="true"/>
    <col min="15610" max="15610" width="44.625" style="12" customWidth="true"/>
    <col min="15611" max="15620" width="12.625" style="12" customWidth="true"/>
    <col min="15621" max="15864" width="6.875" style="12"/>
    <col min="15865" max="15865" width="9.25" style="12" customWidth="true"/>
    <col min="15866" max="15866" width="44.625" style="12" customWidth="true"/>
    <col min="15867" max="15876" width="12.625" style="12" customWidth="true"/>
    <col min="15877" max="16120" width="6.875" style="12"/>
    <col min="16121" max="16121" width="9.25" style="12" customWidth="true"/>
    <col min="16122" max="16122" width="44.625" style="12" customWidth="true"/>
    <col min="16123" max="16132" width="12.625" style="12" customWidth="true"/>
    <col min="16133" max="16376" width="6.875" style="12"/>
  </cols>
  <sheetData>
    <row r="1" ht="20.1" customHeight="true" spans="1:11">
      <c r="A1" s="13" t="s">
        <v>208</v>
      </c>
      <c r="K1" s="47"/>
    </row>
    <row r="2" ht="27" customHeight="true" spans="1:11">
      <c r="A2" s="14" t="s">
        <v>209</v>
      </c>
      <c r="B2" s="22"/>
      <c r="C2" s="22"/>
      <c r="D2" s="22"/>
      <c r="E2" s="22"/>
      <c r="F2" s="22"/>
      <c r="G2" s="22"/>
      <c r="H2" s="22"/>
      <c r="I2" s="22"/>
      <c r="J2" s="22"/>
      <c r="K2" s="22"/>
    </row>
    <row r="3" ht="20.1" customHeight="true" spans="1:11">
      <c r="A3" s="28"/>
      <c r="B3" s="28"/>
      <c r="C3" s="28"/>
      <c r="D3" s="28"/>
      <c r="E3" s="28"/>
      <c r="F3" s="28"/>
      <c r="G3" s="28"/>
      <c r="H3" s="28"/>
      <c r="I3" s="28"/>
      <c r="J3" s="28"/>
      <c r="K3" s="48" t="s">
        <v>2</v>
      </c>
    </row>
    <row r="4" ht="24" customHeight="true" spans="1:11">
      <c r="A4" s="29" t="s">
        <v>168</v>
      </c>
      <c r="B4" s="30" t="s">
        <v>7</v>
      </c>
      <c r="C4" s="6" t="s">
        <v>205</v>
      </c>
      <c r="D4" s="6" t="s">
        <v>173</v>
      </c>
      <c r="E4" s="6" t="s">
        <v>175</v>
      </c>
      <c r="F4" s="6" t="s">
        <v>177</v>
      </c>
      <c r="G4" s="40" t="s">
        <v>179</v>
      </c>
      <c r="H4" s="30"/>
      <c r="I4" s="6" t="s">
        <v>181</v>
      </c>
      <c r="J4" s="6" t="s">
        <v>183</v>
      </c>
      <c r="K4" s="49" t="s">
        <v>203</v>
      </c>
    </row>
    <row r="5" ht="42" customHeight="true" spans="1:11">
      <c r="A5" s="31"/>
      <c r="B5" s="32"/>
      <c r="C5" s="32"/>
      <c r="D5" s="32"/>
      <c r="E5" s="32"/>
      <c r="F5" s="32"/>
      <c r="G5" s="6" t="s">
        <v>210</v>
      </c>
      <c r="H5" s="41" t="s">
        <v>211</v>
      </c>
      <c r="I5" s="32"/>
      <c r="J5" s="32"/>
      <c r="K5" s="32"/>
    </row>
    <row r="6" ht="26.25" customHeight="true" spans="1:11">
      <c r="A6" s="33" t="s">
        <v>7</v>
      </c>
      <c r="B6" s="34">
        <f t="shared" ref="B6:B52" si="0">C6+D6+E6+F6+G6+H6+I6+J6+K6</f>
        <v>112492.827</v>
      </c>
      <c r="C6" s="35"/>
      <c r="D6" s="36">
        <v>33503.957</v>
      </c>
      <c r="E6" s="32"/>
      <c r="F6" s="42"/>
      <c r="G6" s="20">
        <v>78988.87</v>
      </c>
      <c r="H6" s="20"/>
      <c r="I6" s="20"/>
      <c r="J6" s="20"/>
      <c r="K6" s="20"/>
    </row>
    <row r="7" ht="21.75" customHeight="true" spans="1:11">
      <c r="A7" s="21" t="s">
        <v>50</v>
      </c>
      <c r="B7" s="34">
        <f t="shared" si="0"/>
        <v>55</v>
      </c>
      <c r="C7" s="20"/>
      <c r="D7" s="36">
        <v>55</v>
      </c>
      <c r="E7" s="43"/>
      <c r="F7" s="44"/>
      <c r="G7" s="20"/>
      <c r="H7" s="20"/>
      <c r="I7" s="20"/>
      <c r="J7" s="20"/>
      <c r="K7" s="20"/>
    </row>
    <row r="8" ht="21.75" customHeight="true" spans="1:11">
      <c r="A8" s="21" t="s">
        <v>51</v>
      </c>
      <c r="B8" s="34">
        <f t="shared" si="0"/>
        <v>50</v>
      </c>
      <c r="C8" s="20"/>
      <c r="D8" s="36">
        <v>50</v>
      </c>
      <c r="E8" s="43"/>
      <c r="F8" s="44"/>
      <c r="G8" s="20"/>
      <c r="H8" s="20"/>
      <c r="I8" s="20"/>
      <c r="J8" s="20"/>
      <c r="K8" s="20"/>
    </row>
    <row r="9" ht="21.75" customHeight="true" spans="1:11">
      <c r="A9" s="21" t="s">
        <v>52</v>
      </c>
      <c r="B9" s="34">
        <f t="shared" si="0"/>
        <v>50</v>
      </c>
      <c r="C9" s="20"/>
      <c r="D9" s="36">
        <v>50</v>
      </c>
      <c r="E9" s="43"/>
      <c r="F9" s="44"/>
      <c r="G9" s="20"/>
      <c r="H9" s="20"/>
      <c r="I9" s="20"/>
      <c r="J9" s="20"/>
      <c r="K9" s="20"/>
    </row>
    <row r="10" ht="21.75" customHeight="true" spans="1:11">
      <c r="A10" s="21" t="s">
        <v>53</v>
      </c>
      <c r="B10" s="34">
        <f t="shared" si="0"/>
        <v>5</v>
      </c>
      <c r="C10" s="20"/>
      <c r="D10" s="36">
        <v>5</v>
      </c>
      <c r="E10" s="43"/>
      <c r="F10" s="44"/>
      <c r="G10" s="20"/>
      <c r="H10" s="20"/>
      <c r="I10" s="20"/>
      <c r="J10" s="20"/>
      <c r="K10" s="20"/>
    </row>
    <row r="11" ht="21.75" customHeight="true" spans="1:11">
      <c r="A11" s="21" t="s">
        <v>54</v>
      </c>
      <c r="B11" s="34">
        <f t="shared" si="0"/>
        <v>5</v>
      </c>
      <c r="C11" s="20"/>
      <c r="D11" s="36">
        <v>5</v>
      </c>
      <c r="E11" s="43"/>
      <c r="F11" s="44"/>
      <c r="G11" s="20"/>
      <c r="H11" s="20"/>
      <c r="I11" s="20"/>
      <c r="J11" s="20"/>
      <c r="K11" s="20"/>
    </row>
    <row r="12" ht="21.75" customHeight="true" spans="1:11">
      <c r="A12" s="21" t="s">
        <v>55</v>
      </c>
      <c r="B12" s="34">
        <f t="shared" si="0"/>
        <v>4413.263</v>
      </c>
      <c r="C12" s="37"/>
      <c r="D12" s="36">
        <v>3277.293</v>
      </c>
      <c r="E12" s="24"/>
      <c r="F12" s="45"/>
      <c r="G12" s="20">
        <v>1135.97</v>
      </c>
      <c r="H12" s="20"/>
      <c r="I12" s="20"/>
      <c r="J12" s="20"/>
      <c r="K12" s="20"/>
    </row>
    <row r="13" ht="21.75" customHeight="true" spans="1:11">
      <c r="A13" s="21" t="s">
        <v>56</v>
      </c>
      <c r="B13" s="34">
        <f t="shared" si="0"/>
        <v>4221.659</v>
      </c>
      <c r="C13" s="37"/>
      <c r="D13" s="36">
        <v>3085.689</v>
      </c>
      <c r="E13" s="46"/>
      <c r="F13" s="46"/>
      <c r="G13" s="20">
        <v>1135.97</v>
      </c>
      <c r="H13" s="20"/>
      <c r="I13" s="20"/>
      <c r="J13" s="20"/>
      <c r="K13" s="20"/>
    </row>
    <row r="14" ht="21.75" customHeight="true" spans="1:11">
      <c r="A14" s="21" t="s">
        <v>57</v>
      </c>
      <c r="B14" s="34">
        <f t="shared" si="0"/>
        <v>212.466</v>
      </c>
      <c r="C14" s="37"/>
      <c r="D14" s="36">
        <v>212.466</v>
      </c>
      <c r="E14" s="46"/>
      <c r="F14" s="46"/>
      <c r="G14" s="20"/>
      <c r="H14" s="20"/>
      <c r="I14" s="20"/>
      <c r="J14" s="20"/>
      <c r="K14" s="20"/>
    </row>
    <row r="15" ht="21.75" customHeight="true" spans="1:11">
      <c r="A15" s="21" t="s">
        <v>58</v>
      </c>
      <c r="B15" s="34">
        <f t="shared" si="0"/>
        <v>1342.0784</v>
      </c>
      <c r="C15" s="37"/>
      <c r="D15" s="36">
        <v>902.1084</v>
      </c>
      <c r="E15" s="46"/>
      <c r="F15" s="46"/>
      <c r="G15" s="20">
        <v>439.97</v>
      </c>
      <c r="H15" s="20"/>
      <c r="I15" s="20"/>
      <c r="J15" s="20"/>
      <c r="K15" s="20"/>
    </row>
    <row r="16" ht="21.75" customHeight="true" spans="1:11">
      <c r="A16" s="21" t="s">
        <v>59</v>
      </c>
      <c r="B16" s="34">
        <f t="shared" si="0"/>
        <v>2010.0764</v>
      </c>
      <c r="C16" s="37"/>
      <c r="D16" s="36">
        <v>1314.0764</v>
      </c>
      <c r="E16" s="46"/>
      <c r="F16" s="46"/>
      <c r="G16" s="20">
        <v>696</v>
      </c>
      <c r="H16" s="20"/>
      <c r="I16" s="20"/>
      <c r="J16" s="20"/>
      <c r="K16" s="20"/>
    </row>
    <row r="17" ht="21.75" customHeight="true" spans="1:11">
      <c r="A17" s="21" t="s">
        <v>60</v>
      </c>
      <c r="B17" s="34">
        <f t="shared" si="0"/>
        <v>657.0382</v>
      </c>
      <c r="C17" s="37"/>
      <c r="D17" s="36">
        <v>657.0382</v>
      </c>
      <c r="E17" s="46"/>
      <c r="F17" s="46"/>
      <c r="G17" s="20"/>
      <c r="H17" s="20"/>
      <c r="I17" s="20"/>
      <c r="J17" s="20"/>
      <c r="K17" s="20"/>
    </row>
    <row r="18" ht="21.75" customHeight="true" spans="1:11">
      <c r="A18" s="21" t="s">
        <v>61</v>
      </c>
      <c r="B18" s="34">
        <f t="shared" si="0"/>
        <v>191.604</v>
      </c>
      <c r="C18" s="37"/>
      <c r="D18" s="36">
        <v>191.604</v>
      </c>
      <c r="E18" s="38"/>
      <c r="F18" s="38"/>
      <c r="G18" s="20"/>
      <c r="H18" s="20"/>
      <c r="I18" s="20"/>
      <c r="J18" s="20"/>
      <c r="K18" s="20"/>
    </row>
    <row r="19" ht="21.75" customHeight="true" spans="1:11">
      <c r="A19" s="21" t="s">
        <v>62</v>
      </c>
      <c r="B19" s="34">
        <f t="shared" si="0"/>
        <v>191.604</v>
      </c>
      <c r="C19" s="38"/>
      <c r="D19" s="36">
        <v>191.604</v>
      </c>
      <c r="E19" s="38"/>
      <c r="F19" s="38"/>
      <c r="G19" s="20"/>
      <c r="H19" s="20"/>
      <c r="I19" s="20"/>
      <c r="J19" s="20"/>
      <c r="K19" s="20"/>
    </row>
    <row r="20" ht="21.75" customHeight="true" spans="1:11">
      <c r="A20" s="21" t="s">
        <v>63</v>
      </c>
      <c r="B20" s="34">
        <f t="shared" si="0"/>
        <v>106539.9266</v>
      </c>
      <c r="C20" s="20"/>
      <c r="D20" s="20">
        <v>29186.1066</v>
      </c>
      <c r="E20" s="20"/>
      <c r="F20" s="20"/>
      <c r="G20" s="20">
        <v>77353.82</v>
      </c>
      <c r="H20" s="20"/>
      <c r="I20" s="20"/>
      <c r="J20" s="20"/>
      <c r="K20" s="20"/>
    </row>
    <row r="21" ht="21.75" customHeight="true" spans="1:11">
      <c r="A21" s="21" t="s">
        <v>64</v>
      </c>
      <c r="B21" s="34">
        <f t="shared" si="0"/>
        <v>766.0002</v>
      </c>
      <c r="C21" s="20"/>
      <c r="D21" s="20">
        <v>766.0002</v>
      </c>
      <c r="E21" s="20"/>
      <c r="F21" s="20"/>
      <c r="G21" s="20"/>
      <c r="H21" s="20"/>
      <c r="I21" s="20"/>
      <c r="J21" s="20"/>
      <c r="K21" s="20"/>
    </row>
    <row r="22" ht="21.75" customHeight="true" spans="1:11">
      <c r="A22" s="21" t="s">
        <v>65</v>
      </c>
      <c r="B22" s="34">
        <f t="shared" si="0"/>
        <v>473.9818</v>
      </c>
      <c r="C22" s="20"/>
      <c r="D22" s="20">
        <v>473.9818</v>
      </c>
      <c r="E22" s="20"/>
      <c r="F22" s="20"/>
      <c r="G22" s="20"/>
      <c r="H22" s="20"/>
      <c r="I22" s="20"/>
      <c r="J22" s="20"/>
      <c r="K22" s="20"/>
    </row>
    <row r="23" ht="21.75" customHeight="true" spans="1:11">
      <c r="A23" s="21" t="s">
        <v>66</v>
      </c>
      <c r="B23" s="39">
        <f t="shared" si="0"/>
        <v>44.9</v>
      </c>
      <c r="C23" s="20"/>
      <c r="D23" s="20">
        <v>44.9</v>
      </c>
      <c r="E23" s="20"/>
      <c r="F23" s="20"/>
      <c r="G23" s="20"/>
      <c r="H23" s="20"/>
      <c r="I23" s="20"/>
      <c r="J23" s="20"/>
      <c r="K23" s="20"/>
    </row>
    <row r="24" ht="21.75" customHeight="true" spans="1:11">
      <c r="A24" s="21" t="s">
        <v>67</v>
      </c>
      <c r="B24" s="39">
        <f t="shared" si="0"/>
        <v>247.1184</v>
      </c>
      <c r="C24" s="20"/>
      <c r="D24" s="20">
        <v>247.1184</v>
      </c>
      <c r="E24" s="20"/>
      <c r="F24" s="20"/>
      <c r="G24" s="20"/>
      <c r="H24" s="20"/>
      <c r="I24" s="20"/>
      <c r="J24" s="20"/>
      <c r="K24" s="20"/>
    </row>
    <row r="25" ht="21.75" customHeight="true" spans="1:11">
      <c r="A25" s="21" t="s">
        <v>68</v>
      </c>
      <c r="B25" s="39">
        <f t="shared" si="0"/>
        <v>65016.2273</v>
      </c>
      <c r="C25" s="20"/>
      <c r="D25" s="20">
        <v>12408.8273</v>
      </c>
      <c r="E25" s="20"/>
      <c r="F25" s="20"/>
      <c r="G25" s="20">
        <v>52607.4</v>
      </c>
      <c r="H25" s="20"/>
      <c r="I25" s="20"/>
      <c r="J25" s="20"/>
      <c r="K25" s="20"/>
    </row>
    <row r="26" ht="21.75" customHeight="true" spans="1:11">
      <c r="A26" s="21" t="s">
        <v>69</v>
      </c>
      <c r="B26" s="39">
        <f t="shared" si="0"/>
        <v>52811.4266</v>
      </c>
      <c r="C26" s="20"/>
      <c r="D26" s="20">
        <v>10718.7466</v>
      </c>
      <c r="E26" s="20"/>
      <c r="F26" s="20"/>
      <c r="G26" s="20">
        <v>42092.68</v>
      </c>
      <c r="H26" s="20"/>
      <c r="I26" s="20"/>
      <c r="J26" s="20"/>
      <c r="K26" s="20"/>
    </row>
    <row r="27" ht="21.75" customHeight="true" spans="1:11">
      <c r="A27" s="21" t="s">
        <v>70</v>
      </c>
      <c r="B27" s="39">
        <f t="shared" si="0"/>
        <v>11290.3262</v>
      </c>
      <c r="C27" s="20"/>
      <c r="D27" s="20">
        <v>1021.3962</v>
      </c>
      <c r="E27" s="20"/>
      <c r="F27" s="20"/>
      <c r="G27" s="20">
        <v>10268.93</v>
      </c>
      <c r="H27" s="20"/>
      <c r="I27" s="20"/>
      <c r="J27" s="20"/>
      <c r="K27" s="20"/>
    </row>
    <row r="28" ht="21.75" customHeight="true" spans="1:11">
      <c r="A28" s="21" t="s">
        <v>71</v>
      </c>
      <c r="B28" s="39">
        <f t="shared" si="0"/>
        <v>614.4745</v>
      </c>
      <c r="C28" s="20"/>
      <c r="D28" s="20">
        <v>368.6845</v>
      </c>
      <c r="E28" s="20"/>
      <c r="F28" s="20"/>
      <c r="G28" s="20">
        <v>245.79</v>
      </c>
      <c r="H28" s="20"/>
      <c r="I28" s="20"/>
      <c r="J28" s="20"/>
      <c r="K28" s="20"/>
    </row>
    <row r="29" ht="21.75" customHeight="true" spans="1:11">
      <c r="A29" s="21" t="s">
        <v>72</v>
      </c>
      <c r="B29" s="39">
        <f t="shared" si="0"/>
        <v>300</v>
      </c>
      <c r="C29" s="20"/>
      <c r="D29" s="20">
        <v>300</v>
      </c>
      <c r="E29" s="20"/>
      <c r="F29" s="20"/>
      <c r="G29" s="20"/>
      <c r="H29" s="20"/>
      <c r="I29" s="20"/>
      <c r="J29" s="20"/>
      <c r="K29" s="20"/>
    </row>
    <row r="30" ht="21.75" customHeight="true" spans="1:11">
      <c r="A30" s="21" t="s">
        <v>73</v>
      </c>
      <c r="B30" s="39">
        <f t="shared" si="0"/>
        <v>22417.0525</v>
      </c>
      <c r="C30" s="20"/>
      <c r="D30" s="20">
        <v>6530.4725</v>
      </c>
      <c r="E30" s="20"/>
      <c r="F30" s="20"/>
      <c r="G30" s="20">
        <v>15886.58</v>
      </c>
      <c r="H30" s="20"/>
      <c r="I30" s="20"/>
      <c r="J30" s="20"/>
      <c r="K30" s="20"/>
    </row>
    <row r="31" ht="21.75" customHeight="true" spans="1:11">
      <c r="A31" s="21" t="s">
        <v>74</v>
      </c>
      <c r="B31" s="39">
        <f t="shared" si="0"/>
        <v>21667.0525</v>
      </c>
      <c r="C31" s="20"/>
      <c r="D31" s="20">
        <v>5780.4725</v>
      </c>
      <c r="E31" s="20"/>
      <c r="F31" s="20"/>
      <c r="G31" s="20">
        <v>15886.58</v>
      </c>
      <c r="H31" s="20"/>
      <c r="I31" s="20"/>
      <c r="J31" s="20"/>
      <c r="K31" s="20"/>
    </row>
    <row r="32" ht="21.75" customHeight="true" spans="1:11">
      <c r="A32" s="21" t="s">
        <v>75</v>
      </c>
      <c r="B32" s="39">
        <f t="shared" si="0"/>
        <v>750</v>
      </c>
      <c r="C32" s="20"/>
      <c r="D32" s="20">
        <v>750</v>
      </c>
      <c r="E32" s="20"/>
      <c r="F32" s="20"/>
      <c r="G32" s="20"/>
      <c r="H32" s="20"/>
      <c r="I32" s="20"/>
      <c r="J32" s="20"/>
      <c r="K32" s="20"/>
    </row>
    <row r="33" ht="21.75" customHeight="true" spans="1:11">
      <c r="A33" s="21" t="s">
        <v>76</v>
      </c>
      <c r="B33" s="39">
        <f t="shared" si="0"/>
        <v>15703.5388</v>
      </c>
      <c r="C33" s="20"/>
      <c r="D33" s="20">
        <v>7282.5088</v>
      </c>
      <c r="E33" s="20"/>
      <c r="F33" s="20"/>
      <c r="G33" s="20">
        <v>8421.03</v>
      </c>
      <c r="H33" s="20"/>
      <c r="I33" s="20"/>
      <c r="J33" s="20"/>
      <c r="K33" s="20"/>
    </row>
    <row r="34" ht="21.75" customHeight="true" spans="1:11">
      <c r="A34" s="21" t="s">
        <v>77</v>
      </c>
      <c r="B34" s="39">
        <f t="shared" si="0"/>
        <v>857.9187</v>
      </c>
      <c r="C34" s="20"/>
      <c r="D34" s="20">
        <v>857.9187</v>
      </c>
      <c r="E34" s="20"/>
      <c r="F34" s="20"/>
      <c r="G34" s="20"/>
      <c r="H34" s="20"/>
      <c r="I34" s="20"/>
      <c r="J34" s="20"/>
      <c r="K34" s="20"/>
    </row>
    <row r="35" ht="21.75" customHeight="true" spans="1:11">
      <c r="A35" s="21" t="s">
        <v>78</v>
      </c>
      <c r="B35" s="39">
        <f t="shared" si="0"/>
        <v>439.6761</v>
      </c>
      <c r="C35" s="20"/>
      <c r="D35" s="20">
        <v>416.9761</v>
      </c>
      <c r="E35" s="20"/>
      <c r="F35" s="20"/>
      <c r="G35" s="20">
        <v>22.7</v>
      </c>
      <c r="H35" s="20"/>
      <c r="I35" s="20"/>
      <c r="J35" s="20"/>
      <c r="K35" s="20"/>
    </row>
    <row r="36" ht="21.75" customHeight="true" spans="1:11">
      <c r="A36" s="21" t="s">
        <v>79</v>
      </c>
      <c r="B36" s="39">
        <f t="shared" si="0"/>
        <v>7667.3218</v>
      </c>
      <c r="C36" s="20"/>
      <c r="D36" s="20">
        <v>665.1018</v>
      </c>
      <c r="E36" s="20"/>
      <c r="F36" s="20"/>
      <c r="G36" s="20">
        <v>7002.22</v>
      </c>
      <c r="H36" s="20"/>
      <c r="I36" s="20"/>
      <c r="J36" s="20"/>
      <c r="K36" s="20"/>
    </row>
    <row r="37" ht="21.75" customHeight="true" spans="1:11">
      <c r="A37" s="21" t="s">
        <v>80</v>
      </c>
      <c r="B37" s="39">
        <f t="shared" si="0"/>
        <v>1875.7465</v>
      </c>
      <c r="C37" s="20"/>
      <c r="D37" s="20">
        <v>479.6365</v>
      </c>
      <c r="E37" s="20"/>
      <c r="F37" s="20"/>
      <c r="G37" s="20">
        <v>1396.11</v>
      </c>
      <c r="H37" s="20"/>
      <c r="I37" s="20"/>
      <c r="J37" s="20"/>
      <c r="K37" s="20"/>
    </row>
    <row r="38" ht="21.75" customHeight="true" spans="1:11">
      <c r="A38" s="21" t="s">
        <v>81</v>
      </c>
      <c r="B38" s="39">
        <f t="shared" si="0"/>
        <v>161.7757</v>
      </c>
      <c r="C38" s="20"/>
      <c r="D38" s="20">
        <v>161.7757</v>
      </c>
      <c r="E38" s="20"/>
      <c r="F38" s="20"/>
      <c r="G38" s="20"/>
      <c r="H38" s="20"/>
      <c r="I38" s="20"/>
      <c r="J38" s="20"/>
      <c r="K38" s="20"/>
    </row>
    <row r="39" ht="21.75" customHeight="true" spans="1:11">
      <c r="A39" s="21" t="s">
        <v>82</v>
      </c>
      <c r="B39" s="39">
        <f t="shared" si="0"/>
        <v>3880.1</v>
      </c>
      <c r="C39" s="20"/>
      <c r="D39" s="20">
        <v>3880.1</v>
      </c>
      <c r="E39" s="20"/>
      <c r="F39" s="20"/>
      <c r="G39" s="20"/>
      <c r="H39" s="20"/>
      <c r="I39" s="20"/>
      <c r="J39" s="20"/>
      <c r="K39" s="20"/>
    </row>
    <row r="40" ht="21.75" customHeight="true" spans="1:11">
      <c r="A40" s="21" t="s">
        <v>83</v>
      </c>
      <c r="B40" s="39">
        <f t="shared" si="0"/>
        <v>700</v>
      </c>
      <c r="C40" s="20"/>
      <c r="D40" s="20">
        <v>700</v>
      </c>
      <c r="E40" s="20"/>
      <c r="F40" s="20"/>
      <c r="G40" s="20"/>
      <c r="H40" s="20"/>
      <c r="I40" s="20"/>
      <c r="J40" s="20"/>
      <c r="K40" s="20"/>
    </row>
    <row r="41" ht="21.75" customHeight="true" spans="1:11">
      <c r="A41" s="21" t="s">
        <v>84</v>
      </c>
      <c r="B41" s="39">
        <f t="shared" si="0"/>
        <v>71</v>
      </c>
      <c r="C41" s="20"/>
      <c r="D41" s="20">
        <v>71</v>
      </c>
      <c r="E41" s="20"/>
      <c r="F41" s="20"/>
      <c r="G41" s="20"/>
      <c r="H41" s="20"/>
      <c r="I41" s="20"/>
      <c r="J41" s="20"/>
      <c r="K41" s="20"/>
    </row>
    <row r="42" ht="21.75" customHeight="true" spans="1:11">
      <c r="A42" s="21" t="s">
        <v>85</v>
      </c>
      <c r="B42" s="39">
        <f t="shared" si="0"/>
        <v>50</v>
      </c>
      <c r="C42" s="20"/>
      <c r="D42" s="20">
        <v>50</v>
      </c>
      <c r="E42" s="20"/>
      <c r="F42" s="20"/>
      <c r="G42" s="20"/>
      <c r="H42" s="20"/>
      <c r="I42" s="20"/>
      <c r="J42" s="20"/>
      <c r="K42" s="20"/>
    </row>
    <row r="43" ht="21.75" customHeight="true" spans="1:11">
      <c r="A43" s="21" t="s">
        <v>86</v>
      </c>
      <c r="B43" s="39">
        <f t="shared" si="0"/>
        <v>867</v>
      </c>
      <c r="C43" s="20"/>
      <c r="D43" s="20">
        <v>867</v>
      </c>
      <c r="E43" s="20"/>
      <c r="F43" s="20"/>
      <c r="G43" s="20"/>
      <c r="H43" s="20"/>
      <c r="I43" s="20"/>
      <c r="J43" s="20"/>
      <c r="K43" s="20"/>
    </row>
    <row r="44" ht="21.75" customHeight="true" spans="1:11">
      <c r="A44" s="21" t="s">
        <v>87</v>
      </c>
      <c r="B44" s="39">
        <f t="shared" si="0"/>
        <v>867</v>
      </c>
      <c r="C44" s="20"/>
      <c r="D44" s="20">
        <v>867</v>
      </c>
      <c r="E44" s="20"/>
      <c r="F44" s="20"/>
      <c r="G44" s="20"/>
      <c r="H44" s="20"/>
      <c r="I44" s="20"/>
      <c r="J44" s="20"/>
      <c r="K44" s="20"/>
    </row>
    <row r="45" ht="21.75" customHeight="true" spans="1:11">
      <c r="A45" s="21" t="s">
        <v>88</v>
      </c>
      <c r="B45" s="39">
        <f t="shared" si="0"/>
        <v>1260.1178</v>
      </c>
      <c r="C45" s="20"/>
      <c r="D45" s="20">
        <v>821.2978</v>
      </c>
      <c r="E45" s="20"/>
      <c r="F45" s="20"/>
      <c r="G45" s="20">
        <v>438.82</v>
      </c>
      <c r="H45" s="20"/>
      <c r="I45" s="20"/>
      <c r="J45" s="20"/>
      <c r="K45" s="20"/>
    </row>
    <row r="46" ht="21.75" customHeight="true" spans="1:11">
      <c r="A46" s="21" t="s">
        <v>89</v>
      </c>
      <c r="B46" s="39">
        <f t="shared" si="0"/>
        <v>45.6032</v>
      </c>
      <c r="C46" s="20"/>
      <c r="D46" s="20">
        <v>45.6032</v>
      </c>
      <c r="E46" s="20"/>
      <c r="F46" s="20"/>
      <c r="G46" s="20"/>
      <c r="H46" s="20"/>
      <c r="I46" s="20"/>
      <c r="J46" s="20"/>
      <c r="K46" s="20"/>
    </row>
    <row r="47" ht="21.75" customHeight="true" spans="1:11">
      <c r="A47" s="21" t="s">
        <v>90</v>
      </c>
      <c r="B47" s="39">
        <f t="shared" si="0"/>
        <v>1214.5146</v>
      </c>
      <c r="C47" s="20"/>
      <c r="D47" s="20">
        <v>775.6946</v>
      </c>
      <c r="E47" s="20"/>
      <c r="F47" s="20"/>
      <c r="G47" s="20">
        <v>438.82</v>
      </c>
      <c r="H47" s="20"/>
      <c r="I47" s="20"/>
      <c r="J47" s="20"/>
      <c r="K47" s="20"/>
    </row>
    <row r="48" ht="21.75" customHeight="true" spans="1:11">
      <c r="A48" s="21" t="s">
        <v>91</v>
      </c>
      <c r="B48" s="39">
        <f t="shared" si="0"/>
        <v>510</v>
      </c>
      <c r="C48" s="20"/>
      <c r="D48" s="20">
        <v>510</v>
      </c>
      <c r="E48" s="20"/>
      <c r="F48" s="20"/>
      <c r="G48" s="20"/>
      <c r="H48" s="20"/>
      <c r="I48" s="20"/>
      <c r="J48" s="20"/>
      <c r="K48" s="20"/>
    </row>
    <row r="49" ht="21.75" customHeight="true" spans="1:11">
      <c r="A49" s="21" t="s">
        <v>92</v>
      </c>
      <c r="B49" s="39">
        <f t="shared" si="0"/>
        <v>510</v>
      </c>
      <c r="C49" s="20"/>
      <c r="D49" s="20">
        <v>510</v>
      </c>
      <c r="E49" s="20"/>
      <c r="F49" s="20"/>
      <c r="G49" s="20"/>
      <c r="H49" s="20"/>
      <c r="I49" s="20"/>
      <c r="J49" s="20"/>
      <c r="K49" s="20"/>
    </row>
    <row r="50" ht="21.75" customHeight="true" spans="1:11">
      <c r="A50" s="21" t="s">
        <v>93</v>
      </c>
      <c r="B50" s="39">
        <f t="shared" si="0"/>
        <v>1484.6374</v>
      </c>
      <c r="C50" s="20"/>
      <c r="D50" s="20">
        <v>985.5574</v>
      </c>
      <c r="E50" s="20"/>
      <c r="F50" s="20"/>
      <c r="G50" s="20">
        <v>499.08</v>
      </c>
      <c r="H50" s="20"/>
      <c r="I50" s="20"/>
      <c r="J50" s="20"/>
      <c r="K50" s="20"/>
    </row>
    <row r="51" ht="21.75" customHeight="true" spans="1:11">
      <c r="A51" s="21" t="s">
        <v>94</v>
      </c>
      <c r="B51" s="39">
        <f t="shared" si="0"/>
        <v>1484.6374</v>
      </c>
      <c r="C51" s="20"/>
      <c r="D51" s="20">
        <v>985.5574</v>
      </c>
      <c r="E51" s="20"/>
      <c r="F51" s="20"/>
      <c r="G51" s="20">
        <v>499.08</v>
      </c>
      <c r="H51" s="20"/>
      <c r="I51" s="20"/>
      <c r="J51" s="20"/>
      <c r="K51" s="20"/>
    </row>
    <row r="52" ht="21.75" customHeight="true" spans="1:11">
      <c r="A52" s="21" t="s">
        <v>95</v>
      </c>
      <c r="B52" s="39">
        <f t="shared" si="0"/>
        <v>1484.6374</v>
      </c>
      <c r="C52" s="20"/>
      <c r="D52" s="20">
        <v>985.5574</v>
      </c>
      <c r="E52" s="20"/>
      <c r="F52" s="20"/>
      <c r="G52" s="20">
        <v>499.08</v>
      </c>
      <c r="H52" s="20"/>
      <c r="I52" s="20"/>
      <c r="J52" s="20"/>
      <c r="K52" s="20"/>
    </row>
  </sheetData>
  <mergeCells count="10">
    <mergeCell ref="G4:H4"/>
    <mergeCell ref="A4:A5"/>
    <mergeCell ref="B4:B5"/>
    <mergeCell ref="C4:C5"/>
    <mergeCell ref="D4:D5"/>
    <mergeCell ref="E4:E5"/>
    <mergeCell ref="F4:F5"/>
    <mergeCell ref="I4:I5"/>
    <mergeCell ref="J4:J5"/>
    <mergeCell ref="K4:K5"/>
  </mergeCells>
  <printOptions horizontalCentered="true"/>
  <pageMargins left="0" right="0" top="0.999999984981507" bottom="0.999999984981507" header="0.499999992490753" footer="0.499999992490753"/>
  <pageSetup paperSize="9" scale="7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showGridLines="0" showZeros="0" workbookViewId="0">
      <selection activeCell="A7" sqref="A7"/>
    </sheetView>
  </sheetViews>
  <sheetFormatPr defaultColWidth="6.875" defaultRowHeight="12.75" customHeight="true" outlineLevelCol="7"/>
  <cols>
    <col min="1" max="1" width="49.5" style="12" customWidth="true"/>
    <col min="2" max="7" width="18" style="12" customWidth="true"/>
    <col min="8" max="255" width="6.875" style="12"/>
    <col min="256" max="256" width="17.125" style="12" customWidth="true"/>
    <col min="257" max="257" width="34.875" style="12" customWidth="true"/>
    <col min="258" max="263" width="18" style="12" customWidth="true"/>
    <col min="264" max="511" width="6.875" style="12"/>
    <col min="512" max="512" width="17.125" style="12" customWidth="true"/>
    <col min="513" max="513" width="34.875" style="12" customWidth="true"/>
    <col min="514" max="519" width="18" style="12" customWidth="true"/>
    <col min="520" max="767" width="6.875" style="12"/>
    <col min="768" max="768" width="17.125" style="12" customWidth="true"/>
    <col min="769" max="769" width="34.875" style="12" customWidth="true"/>
    <col min="770" max="775" width="18" style="12" customWidth="true"/>
    <col min="776" max="1023" width="6.875" style="12"/>
    <col min="1024" max="1024" width="17.125" style="12" customWidth="true"/>
    <col min="1025" max="1025" width="34.875" style="12" customWidth="true"/>
    <col min="1026" max="1031" width="18" style="12" customWidth="true"/>
    <col min="1032" max="1279" width="6.875" style="12"/>
    <col min="1280" max="1280" width="17.125" style="12" customWidth="true"/>
    <col min="1281" max="1281" width="34.875" style="12" customWidth="true"/>
    <col min="1282" max="1287" width="18" style="12" customWidth="true"/>
    <col min="1288" max="1535" width="6.875" style="12"/>
    <col min="1536" max="1536" width="17.125" style="12" customWidth="true"/>
    <col min="1537" max="1537" width="34.875" style="12" customWidth="true"/>
    <col min="1538" max="1543" width="18" style="12" customWidth="true"/>
    <col min="1544" max="1791" width="6.875" style="12"/>
    <col min="1792" max="1792" width="17.125" style="12" customWidth="true"/>
    <col min="1793" max="1793" width="34.875" style="12" customWidth="true"/>
    <col min="1794" max="1799" width="18" style="12" customWidth="true"/>
    <col min="1800" max="2047" width="6.875" style="12"/>
    <col min="2048" max="2048" width="17.125" style="12" customWidth="true"/>
    <col min="2049" max="2049" width="34.875" style="12" customWidth="true"/>
    <col min="2050" max="2055" width="18" style="12" customWidth="true"/>
    <col min="2056" max="2303" width="6.875" style="12"/>
    <col min="2304" max="2304" width="17.125" style="12" customWidth="true"/>
    <col min="2305" max="2305" width="34.875" style="12" customWidth="true"/>
    <col min="2306" max="2311" width="18" style="12" customWidth="true"/>
    <col min="2312" max="2559" width="6.875" style="12"/>
    <col min="2560" max="2560" width="17.125" style="12" customWidth="true"/>
    <col min="2561" max="2561" width="34.875" style="12" customWidth="true"/>
    <col min="2562" max="2567" width="18" style="12" customWidth="true"/>
    <col min="2568" max="2815" width="6.875" style="12"/>
    <col min="2816" max="2816" width="17.125" style="12" customWidth="true"/>
    <col min="2817" max="2817" width="34.875" style="12" customWidth="true"/>
    <col min="2818" max="2823" width="18" style="12" customWidth="true"/>
    <col min="2824" max="3071" width="6.875" style="12"/>
    <col min="3072" max="3072" width="17.125" style="12" customWidth="true"/>
    <col min="3073" max="3073" width="34.875" style="12" customWidth="true"/>
    <col min="3074" max="3079" width="18" style="12" customWidth="true"/>
    <col min="3080" max="3327" width="6.875" style="12"/>
    <col min="3328" max="3328" width="17.125" style="12" customWidth="true"/>
    <col min="3329" max="3329" width="34.875" style="12" customWidth="true"/>
    <col min="3330" max="3335" width="18" style="12" customWidth="true"/>
    <col min="3336" max="3583" width="6.875" style="12"/>
    <col min="3584" max="3584" width="17.125" style="12" customWidth="true"/>
    <col min="3585" max="3585" width="34.875" style="12" customWidth="true"/>
    <col min="3586" max="3591" width="18" style="12" customWidth="true"/>
    <col min="3592" max="3839" width="6.875" style="12"/>
    <col min="3840" max="3840" width="17.125" style="12" customWidth="true"/>
    <col min="3841" max="3841" width="34.875" style="12" customWidth="true"/>
    <col min="3842" max="3847" width="18" style="12" customWidth="true"/>
    <col min="3848" max="4095" width="6.875" style="12"/>
    <col min="4096" max="4096" width="17.125" style="12" customWidth="true"/>
    <col min="4097" max="4097" width="34.875" style="12" customWidth="true"/>
    <col min="4098" max="4103" width="18" style="12" customWidth="true"/>
    <col min="4104" max="4351" width="6.875" style="12"/>
    <col min="4352" max="4352" width="17.125" style="12" customWidth="true"/>
    <col min="4353" max="4353" width="34.875" style="12" customWidth="true"/>
    <col min="4354" max="4359" width="18" style="12" customWidth="true"/>
    <col min="4360" max="4607" width="6.875" style="12"/>
    <col min="4608" max="4608" width="17.125" style="12" customWidth="true"/>
    <col min="4609" max="4609" width="34.875" style="12" customWidth="true"/>
    <col min="4610" max="4615" width="18" style="12" customWidth="true"/>
    <col min="4616" max="4863" width="6.875" style="12"/>
    <col min="4864" max="4864" width="17.125" style="12" customWidth="true"/>
    <col min="4865" max="4865" width="34.875" style="12" customWidth="true"/>
    <col min="4866" max="4871" width="18" style="12" customWidth="true"/>
    <col min="4872" max="5119" width="6.875" style="12"/>
    <col min="5120" max="5120" width="17.125" style="12" customWidth="true"/>
    <col min="5121" max="5121" width="34.875" style="12" customWidth="true"/>
    <col min="5122" max="5127" width="18" style="12" customWidth="true"/>
    <col min="5128" max="5375" width="6.875" style="12"/>
    <col min="5376" max="5376" width="17.125" style="12" customWidth="true"/>
    <col min="5377" max="5377" width="34.875" style="12" customWidth="true"/>
    <col min="5378" max="5383" width="18" style="12" customWidth="true"/>
    <col min="5384" max="5631" width="6.875" style="12"/>
    <col min="5632" max="5632" width="17.125" style="12" customWidth="true"/>
    <col min="5633" max="5633" width="34.875" style="12" customWidth="true"/>
    <col min="5634" max="5639" width="18" style="12" customWidth="true"/>
    <col min="5640" max="5887" width="6.875" style="12"/>
    <col min="5888" max="5888" width="17.125" style="12" customWidth="true"/>
    <col min="5889" max="5889" width="34.875" style="12" customWidth="true"/>
    <col min="5890" max="5895" width="18" style="12" customWidth="true"/>
    <col min="5896" max="6143" width="6.875" style="12"/>
    <col min="6144" max="6144" width="17.125" style="12" customWidth="true"/>
    <col min="6145" max="6145" width="34.875" style="12" customWidth="true"/>
    <col min="6146" max="6151" width="18" style="12" customWidth="true"/>
    <col min="6152" max="6399" width="6.875" style="12"/>
    <col min="6400" max="6400" width="17.125" style="12" customWidth="true"/>
    <col min="6401" max="6401" width="34.875" style="12" customWidth="true"/>
    <col min="6402" max="6407" width="18" style="12" customWidth="true"/>
    <col min="6408" max="6655" width="6.875" style="12"/>
    <col min="6656" max="6656" width="17.125" style="12" customWidth="true"/>
    <col min="6657" max="6657" width="34.875" style="12" customWidth="true"/>
    <col min="6658" max="6663" width="18" style="12" customWidth="true"/>
    <col min="6664" max="6911" width="6.875" style="12"/>
    <col min="6912" max="6912" width="17.125" style="12" customWidth="true"/>
    <col min="6913" max="6913" width="34.875" style="12" customWidth="true"/>
    <col min="6914" max="6919" width="18" style="12" customWidth="true"/>
    <col min="6920" max="7167" width="6.875" style="12"/>
    <col min="7168" max="7168" width="17.125" style="12" customWidth="true"/>
    <col min="7169" max="7169" width="34.875" style="12" customWidth="true"/>
    <col min="7170" max="7175" width="18" style="12" customWidth="true"/>
    <col min="7176" max="7423" width="6.875" style="12"/>
    <col min="7424" max="7424" width="17.125" style="12" customWidth="true"/>
    <col min="7425" max="7425" width="34.875" style="12" customWidth="true"/>
    <col min="7426" max="7431" width="18" style="12" customWidth="true"/>
    <col min="7432" max="7679" width="6.875" style="12"/>
    <col min="7680" max="7680" width="17.125" style="12" customWidth="true"/>
    <col min="7681" max="7681" width="34.875" style="12" customWidth="true"/>
    <col min="7682" max="7687" width="18" style="12" customWidth="true"/>
    <col min="7688" max="7935" width="6.875" style="12"/>
    <col min="7936" max="7936" width="17.125" style="12" customWidth="true"/>
    <col min="7937" max="7937" width="34.875" style="12" customWidth="true"/>
    <col min="7938" max="7943" width="18" style="12" customWidth="true"/>
    <col min="7944" max="8191" width="6.875" style="12"/>
    <col min="8192" max="8192" width="17.125" style="12" customWidth="true"/>
    <col min="8193" max="8193" width="34.875" style="12" customWidth="true"/>
    <col min="8194" max="8199" width="18" style="12" customWidth="true"/>
    <col min="8200" max="8447" width="6.875" style="12"/>
    <col min="8448" max="8448" width="17.125" style="12" customWidth="true"/>
    <col min="8449" max="8449" width="34.875" style="12" customWidth="true"/>
    <col min="8450" max="8455" width="18" style="12" customWidth="true"/>
    <col min="8456" max="8703" width="6.875" style="12"/>
    <col min="8704" max="8704" width="17.125" style="12" customWidth="true"/>
    <col min="8705" max="8705" width="34.875" style="12" customWidth="true"/>
    <col min="8706" max="8711" width="18" style="12" customWidth="true"/>
    <col min="8712" max="8959" width="6.875" style="12"/>
    <col min="8960" max="8960" width="17.125" style="12" customWidth="true"/>
    <col min="8961" max="8961" width="34.875" style="12" customWidth="true"/>
    <col min="8962" max="8967" width="18" style="12" customWidth="true"/>
    <col min="8968" max="9215" width="6.875" style="12"/>
    <col min="9216" max="9216" width="17.125" style="12" customWidth="true"/>
    <col min="9217" max="9217" width="34.875" style="12" customWidth="true"/>
    <col min="9218" max="9223" width="18" style="12" customWidth="true"/>
    <col min="9224" max="9471" width="6.875" style="12"/>
    <col min="9472" max="9472" width="17.125" style="12" customWidth="true"/>
    <col min="9473" max="9473" width="34.875" style="12" customWidth="true"/>
    <col min="9474" max="9479" width="18" style="12" customWidth="true"/>
    <col min="9480" max="9727" width="6.875" style="12"/>
    <col min="9728" max="9728" width="17.125" style="12" customWidth="true"/>
    <col min="9729" max="9729" width="34.875" style="12" customWidth="true"/>
    <col min="9730" max="9735" width="18" style="12" customWidth="true"/>
    <col min="9736" max="9983" width="6.875" style="12"/>
    <col min="9984" max="9984" width="17.125" style="12" customWidth="true"/>
    <col min="9985" max="9985" width="34.875" style="12" customWidth="true"/>
    <col min="9986" max="9991" width="18" style="12" customWidth="true"/>
    <col min="9992" max="10239" width="6.875" style="12"/>
    <col min="10240" max="10240" width="17.125" style="12" customWidth="true"/>
    <col min="10241" max="10241" width="34.875" style="12" customWidth="true"/>
    <col min="10242" max="10247" width="18" style="12" customWidth="true"/>
    <col min="10248" max="10495" width="6.875" style="12"/>
    <col min="10496" max="10496" width="17.125" style="12" customWidth="true"/>
    <col min="10497" max="10497" width="34.875" style="12" customWidth="true"/>
    <col min="10498" max="10503" width="18" style="12" customWidth="true"/>
    <col min="10504" max="10751" width="6.875" style="12"/>
    <col min="10752" max="10752" width="17.125" style="12" customWidth="true"/>
    <col min="10753" max="10753" width="34.875" style="12" customWidth="true"/>
    <col min="10754" max="10759" width="18" style="12" customWidth="true"/>
    <col min="10760" max="11007" width="6.875" style="12"/>
    <col min="11008" max="11008" width="17.125" style="12" customWidth="true"/>
    <col min="11009" max="11009" width="34.875" style="12" customWidth="true"/>
    <col min="11010" max="11015" width="18" style="12" customWidth="true"/>
    <col min="11016" max="11263" width="6.875" style="12"/>
    <col min="11264" max="11264" width="17.125" style="12" customWidth="true"/>
    <col min="11265" max="11265" width="34.875" style="12" customWidth="true"/>
    <col min="11266" max="11271" width="18" style="12" customWidth="true"/>
    <col min="11272" max="11519" width="6.875" style="12"/>
    <col min="11520" max="11520" width="17.125" style="12" customWidth="true"/>
    <col min="11521" max="11521" width="34.875" style="12" customWidth="true"/>
    <col min="11522" max="11527" width="18" style="12" customWidth="true"/>
    <col min="11528" max="11775" width="6.875" style="12"/>
    <col min="11776" max="11776" width="17.125" style="12" customWidth="true"/>
    <col min="11777" max="11777" width="34.875" style="12" customWidth="true"/>
    <col min="11778" max="11783" width="18" style="12" customWidth="true"/>
    <col min="11784" max="12031" width="6.875" style="12"/>
    <col min="12032" max="12032" width="17.125" style="12" customWidth="true"/>
    <col min="12033" max="12033" width="34.875" style="12" customWidth="true"/>
    <col min="12034" max="12039" width="18" style="12" customWidth="true"/>
    <col min="12040" max="12287" width="6.875" style="12"/>
    <col min="12288" max="12288" width="17.125" style="12" customWidth="true"/>
    <col min="12289" max="12289" width="34.875" style="12" customWidth="true"/>
    <col min="12290" max="12295" width="18" style="12" customWidth="true"/>
    <col min="12296" max="12543" width="6.875" style="12"/>
    <col min="12544" max="12544" width="17.125" style="12" customWidth="true"/>
    <col min="12545" max="12545" width="34.875" style="12" customWidth="true"/>
    <col min="12546" max="12551" width="18" style="12" customWidth="true"/>
    <col min="12552" max="12799" width="6.875" style="12"/>
    <col min="12800" max="12800" width="17.125" style="12" customWidth="true"/>
    <col min="12801" max="12801" width="34.875" style="12" customWidth="true"/>
    <col min="12802" max="12807" width="18" style="12" customWidth="true"/>
    <col min="12808" max="13055" width="6.875" style="12"/>
    <col min="13056" max="13056" width="17.125" style="12" customWidth="true"/>
    <col min="13057" max="13057" width="34.875" style="12" customWidth="true"/>
    <col min="13058" max="13063" width="18" style="12" customWidth="true"/>
    <col min="13064" max="13311" width="6.875" style="12"/>
    <col min="13312" max="13312" width="17.125" style="12" customWidth="true"/>
    <col min="13313" max="13313" width="34.875" style="12" customWidth="true"/>
    <col min="13314" max="13319" width="18" style="12" customWidth="true"/>
    <col min="13320" max="13567" width="6.875" style="12"/>
    <col min="13568" max="13568" width="17.125" style="12" customWidth="true"/>
    <col min="13569" max="13569" width="34.875" style="12" customWidth="true"/>
    <col min="13570" max="13575" width="18" style="12" customWidth="true"/>
    <col min="13576" max="13823" width="6.875" style="12"/>
    <col min="13824" max="13824" width="17.125" style="12" customWidth="true"/>
    <col min="13825" max="13825" width="34.875" style="12" customWidth="true"/>
    <col min="13826" max="13831" width="18" style="12" customWidth="true"/>
    <col min="13832" max="14079" width="6.875" style="12"/>
    <col min="14080" max="14080" width="17.125" style="12" customWidth="true"/>
    <col min="14081" max="14081" width="34.875" style="12" customWidth="true"/>
    <col min="14082" max="14087" width="18" style="12" customWidth="true"/>
    <col min="14088" max="14335" width="6.875" style="12"/>
    <col min="14336" max="14336" width="17.125" style="12" customWidth="true"/>
    <col min="14337" max="14337" width="34.875" style="12" customWidth="true"/>
    <col min="14338" max="14343" width="18" style="12" customWidth="true"/>
    <col min="14344" max="14591" width="6.875" style="12"/>
    <col min="14592" max="14592" width="17.125" style="12" customWidth="true"/>
    <col min="14593" max="14593" width="34.875" style="12" customWidth="true"/>
    <col min="14594" max="14599" width="18" style="12" customWidth="true"/>
    <col min="14600" max="14847" width="6.875" style="12"/>
    <col min="14848" max="14848" width="17.125" style="12" customWidth="true"/>
    <col min="14849" max="14849" width="34.875" style="12" customWidth="true"/>
    <col min="14850" max="14855" width="18" style="12" customWidth="true"/>
    <col min="14856" max="15103" width="6.875" style="12"/>
    <col min="15104" max="15104" width="17.125" style="12" customWidth="true"/>
    <col min="15105" max="15105" width="34.875" style="12" customWidth="true"/>
    <col min="15106" max="15111" width="18" style="12" customWidth="true"/>
    <col min="15112" max="15359" width="6.875" style="12"/>
    <col min="15360" max="15360" width="17.125" style="12" customWidth="true"/>
    <col min="15361" max="15361" width="34.875" style="12" customWidth="true"/>
    <col min="15362" max="15367" width="18" style="12" customWidth="true"/>
    <col min="15368" max="15615" width="6.875" style="12"/>
    <col min="15616" max="15616" width="17.125" style="12" customWidth="true"/>
    <col min="15617" max="15617" width="34.875" style="12" customWidth="true"/>
    <col min="15618" max="15623" width="18" style="12" customWidth="true"/>
    <col min="15624" max="15871" width="6.875" style="12"/>
    <col min="15872" max="15872" width="17.125" style="12" customWidth="true"/>
    <col min="15873" max="15873" width="34.875" style="12" customWidth="true"/>
    <col min="15874" max="15879" width="18" style="12" customWidth="true"/>
    <col min="15880" max="16127" width="6.875" style="12"/>
    <col min="16128" max="16128" width="17.125" style="12" customWidth="true"/>
    <col min="16129" max="16129" width="34.875" style="12" customWidth="true"/>
    <col min="16130" max="16135" width="18" style="12" customWidth="true"/>
    <col min="16136" max="16384" width="6.875" style="12"/>
  </cols>
  <sheetData>
    <row r="1" ht="20.1" customHeight="true" spans="1:1">
      <c r="A1" s="13" t="s">
        <v>212</v>
      </c>
    </row>
    <row r="2" ht="33" spans="1:7">
      <c r="A2" s="14" t="s">
        <v>213</v>
      </c>
      <c r="B2" s="15"/>
      <c r="C2" s="15"/>
      <c r="D2" s="15"/>
      <c r="E2" s="15"/>
      <c r="F2" s="15"/>
      <c r="G2" s="22"/>
    </row>
    <row r="3" ht="20.1" customHeight="true" spans="1:7">
      <c r="A3" s="16"/>
      <c r="B3" s="15"/>
      <c r="C3" s="15"/>
      <c r="D3" s="15"/>
      <c r="E3" s="15"/>
      <c r="F3" s="15"/>
      <c r="G3" s="22"/>
    </row>
    <row r="4" ht="20.1" customHeight="true" spans="1:7">
      <c r="A4" s="17"/>
      <c r="B4" s="18"/>
      <c r="C4" s="18"/>
      <c r="D4" s="18"/>
      <c r="E4" s="18"/>
      <c r="F4" s="18"/>
      <c r="G4" s="23" t="s">
        <v>2</v>
      </c>
    </row>
    <row r="5" ht="31.5" customHeight="true" spans="1:7">
      <c r="A5" s="6" t="s">
        <v>168</v>
      </c>
      <c r="B5" s="6" t="s">
        <v>7</v>
      </c>
      <c r="C5" s="6" t="s">
        <v>44</v>
      </c>
      <c r="D5" s="6" t="s">
        <v>45</v>
      </c>
      <c r="E5" s="6" t="s">
        <v>214</v>
      </c>
      <c r="F5" s="6" t="s">
        <v>215</v>
      </c>
      <c r="G5" s="6" t="s">
        <v>216</v>
      </c>
    </row>
    <row r="6" ht="27.75" customHeight="true" spans="1:7">
      <c r="A6" s="19" t="s">
        <v>7</v>
      </c>
      <c r="B6" s="20">
        <v>112492.83</v>
      </c>
      <c r="C6" s="20">
        <v>45061.85</v>
      </c>
      <c r="D6" s="20">
        <v>67430.98</v>
      </c>
      <c r="E6" s="6"/>
      <c r="F6" s="6"/>
      <c r="G6" s="6"/>
    </row>
    <row r="7" ht="23.25" customHeight="true" spans="1:7">
      <c r="A7" s="21" t="s">
        <v>50</v>
      </c>
      <c r="B7" s="20">
        <v>55</v>
      </c>
      <c r="C7" s="20"/>
      <c r="D7" s="20">
        <v>55</v>
      </c>
      <c r="E7" s="6"/>
      <c r="F7" s="6"/>
      <c r="G7" s="6"/>
    </row>
    <row r="8" ht="23.25" customHeight="true" spans="1:7">
      <c r="A8" s="21" t="s">
        <v>51</v>
      </c>
      <c r="B8" s="20">
        <v>50</v>
      </c>
      <c r="C8" s="20"/>
      <c r="D8" s="20">
        <v>50</v>
      </c>
      <c r="E8" s="6"/>
      <c r="F8" s="6"/>
      <c r="G8" s="6"/>
    </row>
    <row r="9" ht="23.25" customHeight="true" spans="1:7">
      <c r="A9" s="21" t="s">
        <v>52</v>
      </c>
      <c r="B9" s="20">
        <v>50</v>
      </c>
      <c r="C9" s="20"/>
      <c r="D9" s="20">
        <v>50</v>
      </c>
      <c r="E9" s="24"/>
      <c r="F9" s="24"/>
      <c r="G9" s="24"/>
    </row>
    <row r="10" ht="23.25" customHeight="true" spans="1:7">
      <c r="A10" s="21" t="s">
        <v>53</v>
      </c>
      <c r="B10" s="20">
        <v>5</v>
      </c>
      <c r="C10" s="20"/>
      <c r="D10" s="20">
        <v>5</v>
      </c>
      <c r="E10" s="25"/>
      <c r="F10" s="25"/>
      <c r="G10" s="25"/>
    </row>
    <row r="11" ht="23.25" customHeight="true" spans="1:7">
      <c r="A11" s="21" t="s">
        <v>54</v>
      </c>
      <c r="B11" s="20">
        <v>5</v>
      </c>
      <c r="C11" s="20"/>
      <c r="D11" s="20">
        <v>5</v>
      </c>
      <c r="E11" s="25"/>
      <c r="F11" s="25"/>
      <c r="G11" s="25"/>
    </row>
    <row r="12" ht="23.25" customHeight="true" spans="1:7">
      <c r="A12" s="21" t="s">
        <v>55</v>
      </c>
      <c r="B12" s="20">
        <v>4413.26</v>
      </c>
      <c r="C12" s="20">
        <v>4221.66</v>
      </c>
      <c r="D12" s="20">
        <v>191.6</v>
      </c>
      <c r="E12" s="25"/>
      <c r="F12" s="25"/>
      <c r="G12" s="25"/>
    </row>
    <row r="13" ht="23.25" customHeight="true" spans="1:8">
      <c r="A13" s="21" t="s">
        <v>56</v>
      </c>
      <c r="B13" s="20">
        <v>4221.66</v>
      </c>
      <c r="C13" s="20">
        <v>4221.66</v>
      </c>
      <c r="D13" s="20"/>
      <c r="E13" s="25"/>
      <c r="F13" s="25"/>
      <c r="G13" s="25"/>
      <c r="H13" s="26"/>
    </row>
    <row r="14" ht="23.25" customHeight="true" spans="1:7">
      <c r="A14" s="21" t="s">
        <v>57</v>
      </c>
      <c r="B14" s="20">
        <v>212.47</v>
      </c>
      <c r="C14" s="20">
        <v>212.47</v>
      </c>
      <c r="D14" s="20"/>
      <c r="E14" s="25"/>
      <c r="F14" s="25"/>
      <c r="G14" s="25"/>
    </row>
    <row r="15" ht="23.25" customHeight="true" spans="1:7">
      <c r="A15" s="21" t="s">
        <v>58</v>
      </c>
      <c r="B15" s="20">
        <v>1342.08</v>
      </c>
      <c r="C15" s="20">
        <v>1342.08</v>
      </c>
      <c r="D15" s="20"/>
      <c r="E15" s="25"/>
      <c r="F15" s="25"/>
      <c r="G15" s="27"/>
    </row>
    <row r="16" ht="23.25" customHeight="true" spans="1:8">
      <c r="A16" s="21" t="s">
        <v>59</v>
      </c>
      <c r="B16" s="20">
        <v>2010.07</v>
      </c>
      <c r="C16" s="20">
        <v>2010.07</v>
      </c>
      <c r="D16" s="20"/>
      <c r="E16" s="25"/>
      <c r="F16" s="25"/>
      <c r="G16" s="27"/>
      <c r="H16" s="26"/>
    </row>
    <row r="17" ht="23.25" customHeight="true" spans="1:7">
      <c r="A17" s="21" t="s">
        <v>60</v>
      </c>
      <c r="B17" s="20">
        <v>657.04</v>
      </c>
      <c r="C17" s="20">
        <v>657.04</v>
      </c>
      <c r="D17" s="20"/>
      <c r="E17" s="25"/>
      <c r="F17" s="25"/>
      <c r="G17" s="25"/>
    </row>
    <row r="18" ht="23.25" customHeight="true" spans="1:7">
      <c r="A18" s="21" t="s">
        <v>61</v>
      </c>
      <c r="B18" s="20">
        <v>191.6</v>
      </c>
      <c r="C18" s="20"/>
      <c r="D18" s="20">
        <v>191.6</v>
      </c>
      <c r="E18" s="25"/>
      <c r="F18" s="25"/>
      <c r="G18" s="27"/>
    </row>
    <row r="19" ht="23.25" customHeight="true" spans="1:7">
      <c r="A19" s="21" t="s">
        <v>62</v>
      </c>
      <c r="B19" s="20">
        <v>191.6</v>
      </c>
      <c r="C19" s="20"/>
      <c r="D19" s="20">
        <v>191.6</v>
      </c>
      <c r="E19" s="25"/>
      <c r="F19" s="27"/>
      <c r="G19" s="27"/>
    </row>
    <row r="20" ht="23.25" customHeight="true" spans="1:7">
      <c r="A20" s="21" t="s">
        <v>63</v>
      </c>
      <c r="B20" s="20">
        <v>106539.93</v>
      </c>
      <c r="C20" s="20">
        <v>39355.56</v>
      </c>
      <c r="D20" s="20">
        <v>67184.37</v>
      </c>
      <c r="E20" s="27"/>
      <c r="F20" s="27"/>
      <c r="G20" s="25"/>
    </row>
    <row r="21" ht="23.25" customHeight="true" spans="1:7">
      <c r="A21" s="21" t="s">
        <v>64</v>
      </c>
      <c r="B21" s="20">
        <v>766</v>
      </c>
      <c r="C21" s="20">
        <v>617.1</v>
      </c>
      <c r="D21" s="20">
        <v>148.9</v>
      </c>
      <c r="E21" s="27"/>
      <c r="F21" s="27"/>
      <c r="G21" s="27"/>
    </row>
    <row r="22" ht="23.25" customHeight="true" spans="1:7">
      <c r="A22" s="21" t="s">
        <v>65</v>
      </c>
      <c r="B22" s="20">
        <v>473.98</v>
      </c>
      <c r="C22" s="20">
        <v>393.98</v>
      </c>
      <c r="D22" s="20">
        <v>80</v>
      </c>
      <c r="E22" s="25"/>
      <c r="F22" s="27"/>
      <c r="G22" s="27"/>
    </row>
    <row r="23" ht="23.25" customHeight="true" spans="1:7">
      <c r="A23" s="21" t="s">
        <v>66</v>
      </c>
      <c r="B23" s="20">
        <v>44.9</v>
      </c>
      <c r="C23" s="20"/>
      <c r="D23" s="20">
        <v>44.9</v>
      </c>
      <c r="E23" s="27"/>
      <c r="F23" s="27"/>
      <c r="G23" s="27"/>
    </row>
    <row r="24" ht="23.25" customHeight="true" spans="1:7">
      <c r="A24" s="21" t="s">
        <v>67</v>
      </c>
      <c r="B24" s="20">
        <v>247.12</v>
      </c>
      <c r="C24" s="20">
        <v>223.12</v>
      </c>
      <c r="D24" s="20">
        <v>24</v>
      </c>
      <c r="E24" s="27"/>
      <c r="F24" s="27"/>
      <c r="G24" s="27"/>
    </row>
    <row r="25" ht="23.25" customHeight="true" spans="1:7">
      <c r="A25" s="21" t="s">
        <v>68</v>
      </c>
      <c r="B25" s="20">
        <v>65016.22</v>
      </c>
      <c r="C25" s="20">
        <v>20594.22</v>
      </c>
      <c r="D25" s="20">
        <v>44422</v>
      </c>
      <c r="E25" s="27"/>
      <c r="F25" s="25"/>
      <c r="G25" s="27"/>
    </row>
    <row r="26" ht="23.25" customHeight="true" spans="1:7">
      <c r="A26" s="21" t="s">
        <v>69</v>
      </c>
      <c r="B26" s="20">
        <v>52811.42</v>
      </c>
      <c r="C26" s="20">
        <v>16289.42</v>
      </c>
      <c r="D26" s="20">
        <v>36522</v>
      </c>
      <c r="E26" s="27"/>
      <c r="F26" s="27"/>
      <c r="G26" s="27"/>
    </row>
    <row r="27" ht="23.25" customHeight="true" spans="1:7">
      <c r="A27" s="21" t="s">
        <v>70</v>
      </c>
      <c r="B27" s="20">
        <v>11290.32</v>
      </c>
      <c r="C27" s="20">
        <v>3690.32</v>
      </c>
      <c r="D27" s="20">
        <v>7600</v>
      </c>
      <c r="E27" s="27"/>
      <c r="F27" s="25"/>
      <c r="G27" s="27"/>
    </row>
    <row r="28" ht="23.25" customHeight="true" spans="1:7">
      <c r="A28" s="21" t="s">
        <v>71</v>
      </c>
      <c r="B28" s="20">
        <v>614.47</v>
      </c>
      <c r="C28" s="20">
        <v>614.47</v>
      </c>
      <c r="D28" s="20"/>
      <c r="E28" s="27"/>
      <c r="F28" s="27"/>
      <c r="G28" s="27"/>
    </row>
    <row r="29" ht="23.25" customHeight="true" spans="1:7">
      <c r="A29" s="21" t="s">
        <v>72</v>
      </c>
      <c r="B29" s="20">
        <v>300</v>
      </c>
      <c r="C29" s="20"/>
      <c r="D29" s="20">
        <v>300</v>
      </c>
      <c r="E29" s="27"/>
      <c r="F29" s="27"/>
      <c r="G29" s="27"/>
    </row>
    <row r="30" ht="23.25" customHeight="true" spans="1:7">
      <c r="A30" s="21" t="s">
        <v>73</v>
      </c>
      <c r="B30" s="20">
        <v>22417.05</v>
      </c>
      <c r="C30" s="20">
        <v>11414.93</v>
      </c>
      <c r="D30" s="20">
        <v>11002.11</v>
      </c>
      <c r="E30" s="27"/>
      <c r="F30" s="27"/>
      <c r="G30" s="27"/>
    </row>
    <row r="31" ht="23.25" customHeight="true" spans="1:7">
      <c r="A31" s="21" t="s">
        <v>74</v>
      </c>
      <c r="B31" s="20">
        <v>21667.05</v>
      </c>
      <c r="C31" s="20">
        <v>11414.93</v>
      </c>
      <c r="D31" s="20">
        <v>10252.11</v>
      </c>
      <c r="E31" s="27"/>
      <c r="F31" s="27"/>
      <c r="G31" s="27"/>
    </row>
    <row r="32" ht="23.25" customHeight="true" spans="1:7">
      <c r="A32" s="21" t="s">
        <v>75</v>
      </c>
      <c r="B32" s="20">
        <v>750</v>
      </c>
      <c r="C32" s="20"/>
      <c r="D32" s="20">
        <v>750</v>
      </c>
      <c r="E32" s="27"/>
      <c r="F32" s="27"/>
      <c r="G32" s="27"/>
    </row>
    <row r="33" ht="23.25" customHeight="true" spans="1:7">
      <c r="A33" s="21" t="s">
        <v>76</v>
      </c>
      <c r="B33" s="20">
        <v>15703.54</v>
      </c>
      <c r="C33" s="20">
        <v>5469.18</v>
      </c>
      <c r="D33" s="20">
        <v>10234.36</v>
      </c>
      <c r="E33" s="27"/>
      <c r="F33" s="27"/>
      <c r="G33" s="27"/>
    </row>
    <row r="34" ht="23.25" customHeight="true" spans="1:7">
      <c r="A34" s="21" t="s">
        <v>77</v>
      </c>
      <c r="B34" s="20">
        <v>857.92</v>
      </c>
      <c r="C34" s="20">
        <v>857.92</v>
      </c>
      <c r="D34" s="20"/>
      <c r="E34" s="27"/>
      <c r="F34" s="27"/>
      <c r="G34" s="27"/>
    </row>
    <row r="35" ht="23.25" customHeight="true" spans="1:7">
      <c r="A35" s="21" t="s">
        <v>78</v>
      </c>
      <c r="B35" s="20">
        <v>439.68</v>
      </c>
      <c r="C35" s="20">
        <v>416.98</v>
      </c>
      <c r="D35" s="20">
        <v>22.7</v>
      </c>
      <c r="E35" s="27"/>
      <c r="F35" s="27"/>
      <c r="G35" s="27"/>
    </row>
    <row r="36" ht="23.25" customHeight="true" spans="1:7">
      <c r="A36" s="21" t="s">
        <v>79</v>
      </c>
      <c r="B36" s="20">
        <v>7667.32</v>
      </c>
      <c r="C36" s="20">
        <v>2662.32</v>
      </c>
      <c r="D36" s="20">
        <v>5005</v>
      </c>
      <c r="E36" s="27"/>
      <c r="F36" s="27"/>
      <c r="G36" s="27"/>
    </row>
    <row r="37" ht="23.25" customHeight="true" spans="1:7">
      <c r="A37" s="21" t="s">
        <v>80</v>
      </c>
      <c r="B37" s="20">
        <v>1875.74</v>
      </c>
      <c r="C37" s="20">
        <v>1370.19</v>
      </c>
      <c r="D37" s="20">
        <v>505.56</v>
      </c>
      <c r="E37" s="27"/>
      <c r="F37" s="27"/>
      <c r="G37" s="27"/>
    </row>
    <row r="38" ht="23.25" customHeight="true" spans="1:7">
      <c r="A38" s="21" t="s">
        <v>81</v>
      </c>
      <c r="B38" s="20">
        <v>161.78</v>
      </c>
      <c r="C38" s="20">
        <v>161.78</v>
      </c>
      <c r="D38" s="20"/>
      <c r="E38" s="27"/>
      <c r="F38" s="27"/>
      <c r="G38" s="27"/>
    </row>
    <row r="39" ht="23.25" customHeight="true" spans="1:7">
      <c r="A39" s="21" t="s">
        <v>82</v>
      </c>
      <c r="B39" s="20">
        <v>3880.1</v>
      </c>
      <c r="C39" s="20"/>
      <c r="D39" s="20">
        <v>3880.1</v>
      </c>
      <c r="E39" s="27"/>
      <c r="F39" s="27"/>
      <c r="G39" s="27"/>
    </row>
    <row r="40" ht="23.25" customHeight="true" spans="1:7">
      <c r="A40" s="21" t="s">
        <v>83</v>
      </c>
      <c r="B40" s="20">
        <v>700</v>
      </c>
      <c r="C40" s="20"/>
      <c r="D40" s="20">
        <v>700</v>
      </c>
      <c r="E40" s="27"/>
      <c r="F40" s="27"/>
      <c r="G40" s="27"/>
    </row>
    <row r="41" ht="23.25" customHeight="true" spans="1:7">
      <c r="A41" s="21" t="s">
        <v>84</v>
      </c>
      <c r="B41" s="20">
        <v>71</v>
      </c>
      <c r="C41" s="20"/>
      <c r="D41" s="20">
        <v>71</v>
      </c>
      <c r="E41" s="27"/>
      <c r="F41" s="27"/>
      <c r="G41" s="27"/>
    </row>
    <row r="42" ht="23.25" customHeight="true" spans="1:7">
      <c r="A42" s="21" t="s">
        <v>85</v>
      </c>
      <c r="B42" s="20">
        <v>50</v>
      </c>
      <c r="C42" s="20"/>
      <c r="D42" s="20">
        <v>50</v>
      </c>
      <c r="E42" s="27"/>
      <c r="F42" s="27"/>
      <c r="G42" s="27"/>
    </row>
    <row r="43" ht="23.25" customHeight="true" spans="1:7">
      <c r="A43" s="21" t="s">
        <v>86</v>
      </c>
      <c r="B43" s="20">
        <v>867</v>
      </c>
      <c r="C43" s="20"/>
      <c r="D43" s="20">
        <v>867</v>
      </c>
      <c r="E43" s="27"/>
      <c r="F43" s="27"/>
      <c r="G43" s="27"/>
    </row>
    <row r="44" ht="23.25" customHeight="true" spans="1:7">
      <c r="A44" s="21" t="s">
        <v>87</v>
      </c>
      <c r="B44" s="20">
        <v>867</v>
      </c>
      <c r="C44" s="20"/>
      <c r="D44" s="20">
        <v>867</v>
      </c>
      <c r="E44" s="27"/>
      <c r="F44" s="27"/>
      <c r="G44" s="27"/>
    </row>
    <row r="45" ht="23.25" customHeight="true" spans="1:7">
      <c r="A45" s="21" t="s">
        <v>88</v>
      </c>
      <c r="B45" s="20">
        <v>1260.12</v>
      </c>
      <c r="C45" s="20">
        <v>1260.12</v>
      </c>
      <c r="D45" s="20"/>
      <c r="E45" s="27"/>
      <c r="F45" s="27"/>
      <c r="G45" s="27"/>
    </row>
    <row r="46" ht="23.25" customHeight="true" spans="1:7">
      <c r="A46" s="21" t="s">
        <v>89</v>
      </c>
      <c r="B46" s="20">
        <v>45.6</v>
      </c>
      <c r="C46" s="20">
        <v>45.6</v>
      </c>
      <c r="D46" s="20"/>
      <c r="E46" s="27"/>
      <c r="F46" s="27"/>
      <c r="G46" s="27"/>
    </row>
    <row r="47" ht="23.25" customHeight="true" spans="1:7">
      <c r="A47" s="21" t="s">
        <v>90</v>
      </c>
      <c r="B47" s="20">
        <v>1214.52</v>
      </c>
      <c r="C47" s="20">
        <v>1214.52</v>
      </c>
      <c r="D47" s="20"/>
      <c r="E47" s="27"/>
      <c r="F47" s="27"/>
      <c r="G47" s="27"/>
    </row>
    <row r="48" ht="23.25" customHeight="true" spans="1:7">
      <c r="A48" s="21" t="s">
        <v>91</v>
      </c>
      <c r="B48" s="20">
        <v>510</v>
      </c>
      <c r="C48" s="20"/>
      <c r="D48" s="20">
        <v>510</v>
      </c>
      <c r="E48" s="27"/>
      <c r="F48" s="27"/>
      <c r="G48" s="27"/>
    </row>
    <row r="49" ht="23.25" customHeight="true" spans="1:7">
      <c r="A49" s="21" t="s">
        <v>92</v>
      </c>
      <c r="B49" s="20">
        <v>510</v>
      </c>
      <c r="C49" s="20"/>
      <c r="D49" s="20">
        <v>510</v>
      </c>
      <c r="E49" s="27"/>
      <c r="F49" s="27"/>
      <c r="G49" s="27"/>
    </row>
    <row r="50" ht="23.25" customHeight="true" spans="1:7">
      <c r="A50" s="21" t="s">
        <v>93</v>
      </c>
      <c r="B50" s="20">
        <v>1484.64</v>
      </c>
      <c r="C50" s="20">
        <v>1484.64</v>
      </c>
      <c r="D50" s="20"/>
      <c r="E50" s="27"/>
      <c r="F50" s="27"/>
      <c r="G50" s="27"/>
    </row>
    <row r="51" ht="23.25" customHeight="true" spans="1:7">
      <c r="A51" s="21" t="s">
        <v>94</v>
      </c>
      <c r="B51" s="20">
        <v>1484.64</v>
      </c>
      <c r="C51" s="20">
        <v>1484.64</v>
      </c>
      <c r="D51" s="20"/>
      <c r="E51" s="27"/>
      <c r="F51" s="27"/>
      <c r="G51" s="27"/>
    </row>
    <row r="52" ht="23.25" customHeight="true" spans="1:7">
      <c r="A52" s="21" t="s">
        <v>95</v>
      </c>
      <c r="B52" s="20">
        <v>1484.64</v>
      </c>
      <c r="C52" s="20">
        <v>1484.64</v>
      </c>
      <c r="D52" s="20"/>
      <c r="E52" s="27"/>
      <c r="F52" s="27"/>
      <c r="G52" s="27"/>
    </row>
  </sheetData>
  <printOptions horizontalCentered="true"/>
  <pageMargins left="0"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abSelected="1" workbookViewId="0">
      <selection activeCell="B6" sqref="B6"/>
    </sheetView>
  </sheetViews>
  <sheetFormatPr defaultColWidth="9" defaultRowHeight="13.5"/>
  <cols>
    <col min="1" max="1" width="29.75" style="1" customWidth="true"/>
    <col min="2" max="2" width="16.625" style="1" customWidth="true"/>
    <col min="3" max="3" width="15.5" style="1" customWidth="true"/>
    <col min="4" max="5" width="16" style="1" customWidth="true"/>
    <col min="6" max="6" width="14.75" style="1" customWidth="true"/>
    <col min="7" max="7" width="12.25" style="1" customWidth="true"/>
    <col min="8" max="8" width="10.875" style="1" customWidth="true"/>
    <col min="9" max="9" width="15.5" style="1" customWidth="true"/>
    <col min="10" max="10" width="11.25" style="1" customWidth="true"/>
    <col min="11" max="11" width="14" style="1" customWidth="true"/>
    <col min="12" max="255" width="9" style="1"/>
    <col min="256" max="256" width="31.125" style="1" customWidth="true"/>
    <col min="257" max="257" width="17.625" style="1" customWidth="true"/>
    <col min="258" max="258" width="14" style="1" customWidth="true"/>
    <col min="259" max="259" width="13.25" style="1" customWidth="true"/>
    <col min="260" max="260" width="12.25" style="1" customWidth="true"/>
    <col min="261" max="261" width="12.5" style="1" customWidth="true"/>
    <col min="262" max="262" width="18.625" style="1" customWidth="true"/>
    <col min="263" max="511" width="9" style="1"/>
    <col min="512" max="512" width="31.125" style="1" customWidth="true"/>
    <col min="513" max="513" width="17.625" style="1" customWidth="true"/>
    <col min="514" max="514" width="14" style="1" customWidth="true"/>
    <col min="515" max="515" width="13.25" style="1" customWidth="true"/>
    <col min="516" max="516" width="12.25" style="1" customWidth="true"/>
    <col min="517" max="517" width="12.5" style="1" customWidth="true"/>
    <col min="518" max="518" width="18.625" style="1" customWidth="true"/>
    <col min="519" max="767" width="9" style="1"/>
    <col min="768" max="768" width="31.125" style="1" customWidth="true"/>
    <col min="769" max="769" width="17.625" style="1" customWidth="true"/>
    <col min="770" max="770" width="14" style="1" customWidth="true"/>
    <col min="771" max="771" width="13.25" style="1" customWidth="true"/>
    <col min="772" max="772" width="12.25" style="1" customWidth="true"/>
    <col min="773" max="773" width="12.5" style="1" customWidth="true"/>
    <col min="774" max="774" width="18.625" style="1" customWidth="true"/>
    <col min="775" max="1023" width="9" style="1"/>
    <col min="1024" max="1024" width="31.125" style="1" customWidth="true"/>
    <col min="1025" max="1025" width="17.625" style="1" customWidth="true"/>
    <col min="1026" max="1026" width="14" style="1" customWidth="true"/>
    <col min="1027" max="1027" width="13.25" style="1" customWidth="true"/>
    <col min="1028" max="1028" width="12.25" style="1" customWidth="true"/>
    <col min="1029" max="1029" width="12.5" style="1" customWidth="true"/>
    <col min="1030" max="1030" width="18.625" style="1" customWidth="true"/>
    <col min="1031" max="1279" width="9" style="1"/>
    <col min="1280" max="1280" width="31.125" style="1" customWidth="true"/>
    <col min="1281" max="1281" width="17.625" style="1" customWidth="true"/>
    <col min="1282" max="1282" width="14" style="1" customWidth="true"/>
    <col min="1283" max="1283" width="13.25" style="1" customWidth="true"/>
    <col min="1284" max="1284" width="12.25" style="1" customWidth="true"/>
    <col min="1285" max="1285" width="12.5" style="1" customWidth="true"/>
    <col min="1286" max="1286" width="18.625" style="1" customWidth="true"/>
    <col min="1287" max="1535" width="9" style="1"/>
    <col min="1536" max="1536" width="31.125" style="1" customWidth="true"/>
    <col min="1537" max="1537" width="17.625" style="1" customWidth="true"/>
    <col min="1538" max="1538" width="14" style="1" customWidth="true"/>
    <col min="1539" max="1539" width="13.25" style="1" customWidth="true"/>
    <col min="1540" max="1540" width="12.25" style="1" customWidth="true"/>
    <col min="1541" max="1541" width="12.5" style="1" customWidth="true"/>
    <col min="1542" max="1542" width="18.625" style="1" customWidth="true"/>
    <col min="1543" max="1791" width="9" style="1"/>
    <col min="1792" max="1792" width="31.125" style="1" customWidth="true"/>
    <col min="1793" max="1793" width="17.625" style="1" customWidth="true"/>
    <col min="1794" max="1794" width="14" style="1" customWidth="true"/>
    <col min="1795" max="1795" width="13.25" style="1" customWidth="true"/>
    <col min="1796" max="1796" width="12.25" style="1" customWidth="true"/>
    <col min="1797" max="1797" width="12.5" style="1" customWidth="true"/>
    <col min="1798" max="1798" width="18.625" style="1" customWidth="true"/>
    <col min="1799" max="2047" width="9" style="1"/>
    <col min="2048" max="2048" width="31.125" style="1" customWidth="true"/>
    <col min="2049" max="2049" width="17.625" style="1" customWidth="true"/>
    <col min="2050" max="2050" width="14" style="1" customWidth="true"/>
    <col min="2051" max="2051" width="13.25" style="1" customWidth="true"/>
    <col min="2052" max="2052" width="12.25" style="1" customWidth="true"/>
    <col min="2053" max="2053" width="12.5" style="1" customWidth="true"/>
    <col min="2054" max="2054" width="18.625" style="1" customWidth="true"/>
    <col min="2055" max="2303" width="9" style="1"/>
    <col min="2304" max="2304" width="31.125" style="1" customWidth="true"/>
    <col min="2305" max="2305" width="17.625" style="1" customWidth="true"/>
    <col min="2306" max="2306" width="14" style="1" customWidth="true"/>
    <col min="2307" max="2307" width="13.25" style="1" customWidth="true"/>
    <col min="2308" max="2308" width="12.25" style="1" customWidth="true"/>
    <col min="2309" max="2309" width="12.5" style="1" customWidth="true"/>
    <col min="2310" max="2310" width="18.625" style="1" customWidth="true"/>
    <col min="2311" max="2559" width="9" style="1"/>
    <col min="2560" max="2560" width="31.125" style="1" customWidth="true"/>
    <col min="2561" max="2561" width="17.625" style="1" customWidth="true"/>
    <col min="2562" max="2562" width="14" style="1" customWidth="true"/>
    <col min="2563" max="2563" width="13.25" style="1" customWidth="true"/>
    <col min="2564" max="2564" width="12.25" style="1" customWidth="true"/>
    <col min="2565" max="2565" width="12.5" style="1" customWidth="true"/>
    <col min="2566" max="2566" width="18.625" style="1" customWidth="true"/>
    <col min="2567" max="2815" width="9" style="1"/>
    <col min="2816" max="2816" width="31.125" style="1" customWidth="true"/>
    <col min="2817" max="2817" width="17.625" style="1" customWidth="true"/>
    <col min="2818" max="2818" width="14" style="1" customWidth="true"/>
    <col min="2819" max="2819" width="13.25" style="1" customWidth="true"/>
    <col min="2820" max="2820" width="12.25" style="1" customWidth="true"/>
    <col min="2821" max="2821" width="12.5" style="1" customWidth="true"/>
    <col min="2822" max="2822" width="18.625" style="1" customWidth="true"/>
    <col min="2823" max="3071" width="9" style="1"/>
    <col min="3072" max="3072" width="31.125" style="1" customWidth="true"/>
    <col min="3073" max="3073" width="17.625" style="1" customWidth="true"/>
    <col min="3074" max="3074" width="14" style="1" customWidth="true"/>
    <col min="3075" max="3075" width="13.25" style="1" customWidth="true"/>
    <col min="3076" max="3076" width="12.25" style="1" customWidth="true"/>
    <col min="3077" max="3077" width="12.5" style="1" customWidth="true"/>
    <col min="3078" max="3078" width="18.625" style="1" customWidth="true"/>
    <col min="3079" max="3327" width="9" style="1"/>
    <col min="3328" max="3328" width="31.125" style="1" customWidth="true"/>
    <col min="3329" max="3329" width="17.625" style="1" customWidth="true"/>
    <col min="3330" max="3330" width="14" style="1" customWidth="true"/>
    <col min="3331" max="3331" width="13.25" style="1" customWidth="true"/>
    <col min="3332" max="3332" width="12.25" style="1" customWidth="true"/>
    <col min="3333" max="3333" width="12.5" style="1" customWidth="true"/>
    <col min="3334" max="3334" width="18.625" style="1" customWidth="true"/>
    <col min="3335" max="3583" width="9" style="1"/>
    <col min="3584" max="3584" width="31.125" style="1" customWidth="true"/>
    <col min="3585" max="3585" width="17.625" style="1" customWidth="true"/>
    <col min="3586" max="3586" width="14" style="1" customWidth="true"/>
    <col min="3587" max="3587" width="13.25" style="1" customWidth="true"/>
    <col min="3588" max="3588" width="12.25" style="1" customWidth="true"/>
    <col min="3589" max="3589" width="12.5" style="1" customWidth="true"/>
    <col min="3590" max="3590" width="18.625" style="1" customWidth="true"/>
    <col min="3591" max="3839" width="9" style="1"/>
    <col min="3840" max="3840" width="31.125" style="1" customWidth="true"/>
    <col min="3841" max="3841" width="17.625" style="1" customWidth="true"/>
    <col min="3842" max="3842" width="14" style="1" customWidth="true"/>
    <col min="3843" max="3843" width="13.25" style="1" customWidth="true"/>
    <col min="3844" max="3844" width="12.25" style="1" customWidth="true"/>
    <col min="3845" max="3845" width="12.5" style="1" customWidth="true"/>
    <col min="3846" max="3846" width="18.625" style="1" customWidth="true"/>
    <col min="3847" max="4095" width="9" style="1"/>
    <col min="4096" max="4096" width="31.125" style="1" customWidth="true"/>
    <col min="4097" max="4097" width="17.625" style="1" customWidth="true"/>
    <col min="4098" max="4098" width="14" style="1" customWidth="true"/>
    <col min="4099" max="4099" width="13.25" style="1" customWidth="true"/>
    <col min="4100" max="4100" width="12.25" style="1" customWidth="true"/>
    <col min="4101" max="4101" width="12.5" style="1" customWidth="true"/>
    <col min="4102" max="4102" width="18.625" style="1" customWidth="true"/>
    <col min="4103" max="4351" width="9" style="1"/>
    <col min="4352" max="4352" width="31.125" style="1" customWidth="true"/>
    <col min="4353" max="4353" width="17.625" style="1" customWidth="true"/>
    <col min="4354" max="4354" width="14" style="1" customWidth="true"/>
    <col min="4355" max="4355" width="13.25" style="1" customWidth="true"/>
    <col min="4356" max="4356" width="12.25" style="1" customWidth="true"/>
    <col min="4357" max="4357" width="12.5" style="1" customWidth="true"/>
    <col min="4358" max="4358" width="18.625" style="1" customWidth="true"/>
    <col min="4359" max="4607" width="9" style="1"/>
    <col min="4608" max="4608" width="31.125" style="1" customWidth="true"/>
    <col min="4609" max="4609" width="17.625" style="1" customWidth="true"/>
    <col min="4610" max="4610" width="14" style="1" customWidth="true"/>
    <col min="4611" max="4611" width="13.25" style="1" customWidth="true"/>
    <col min="4612" max="4612" width="12.25" style="1" customWidth="true"/>
    <col min="4613" max="4613" width="12.5" style="1" customWidth="true"/>
    <col min="4614" max="4614" width="18.625" style="1" customWidth="true"/>
    <col min="4615" max="4863" width="9" style="1"/>
    <col min="4864" max="4864" width="31.125" style="1" customWidth="true"/>
    <col min="4865" max="4865" width="17.625" style="1" customWidth="true"/>
    <col min="4866" max="4866" width="14" style="1" customWidth="true"/>
    <col min="4867" max="4867" width="13.25" style="1" customWidth="true"/>
    <col min="4868" max="4868" width="12.25" style="1" customWidth="true"/>
    <col min="4869" max="4869" width="12.5" style="1" customWidth="true"/>
    <col min="4870" max="4870" width="18.625" style="1" customWidth="true"/>
    <col min="4871" max="5119" width="9" style="1"/>
    <col min="5120" max="5120" width="31.125" style="1" customWidth="true"/>
    <col min="5121" max="5121" width="17.625" style="1" customWidth="true"/>
    <col min="5122" max="5122" width="14" style="1" customWidth="true"/>
    <col min="5123" max="5123" width="13.25" style="1" customWidth="true"/>
    <col min="5124" max="5124" width="12.25" style="1" customWidth="true"/>
    <col min="5125" max="5125" width="12.5" style="1" customWidth="true"/>
    <col min="5126" max="5126" width="18.625" style="1" customWidth="true"/>
    <col min="5127" max="5375" width="9" style="1"/>
    <col min="5376" max="5376" width="31.125" style="1" customWidth="true"/>
    <col min="5377" max="5377" width="17.625" style="1" customWidth="true"/>
    <col min="5378" max="5378" width="14" style="1" customWidth="true"/>
    <col min="5379" max="5379" width="13.25" style="1" customWidth="true"/>
    <col min="5380" max="5380" width="12.25" style="1" customWidth="true"/>
    <col min="5381" max="5381" width="12.5" style="1" customWidth="true"/>
    <col min="5382" max="5382" width="18.625" style="1" customWidth="true"/>
    <col min="5383" max="5631" width="9" style="1"/>
    <col min="5632" max="5632" width="31.125" style="1" customWidth="true"/>
    <col min="5633" max="5633" width="17.625" style="1" customWidth="true"/>
    <col min="5634" max="5634" width="14" style="1" customWidth="true"/>
    <col min="5635" max="5635" width="13.25" style="1" customWidth="true"/>
    <col min="5636" max="5636" width="12.25" style="1" customWidth="true"/>
    <col min="5637" max="5637" width="12.5" style="1" customWidth="true"/>
    <col min="5638" max="5638" width="18.625" style="1" customWidth="true"/>
    <col min="5639" max="5887" width="9" style="1"/>
    <col min="5888" max="5888" width="31.125" style="1" customWidth="true"/>
    <col min="5889" max="5889" width="17.625" style="1" customWidth="true"/>
    <col min="5890" max="5890" width="14" style="1" customWidth="true"/>
    <col min="5891" max="5891" width="13.25" style="1" customWidth="true"/>
    <col min="5892" max="5892" width="12.25" style="1" customWidth="true"/>
    <col min="5893" max="5893" width="12.5" style="1" customWidth="true"/>
    <col min="5894" max="5894" width="18.625" style="1" customWidth="true"/>
    <col min="5895" max="6143" width="9" style="1"/>
    <col min="6144" max="6144" width="31.125" style="1" customWidth="true"/>
    <col min="6145" max="6145" width="17.625" style="1" customWidth="true"/>
    <col min="6146" max="6146" width="14" style="1" customWidth="true"/>
    <col min="6147" max="6147" width="13.25" style="1" customWidth="true"/>
    <col min="6148" max="6148" width="12.25" style="1" customWidth="true"/>
    <col min="6149" max="6149" width="12.5" style="1" customWidth="true"/>
    <col min="6150" max="6150" width="18.625" style="1" customWidth="true"/>
    <col min="6151" max="6399" width="9" style="1"/>
    <col min="6400" max="6400" width="31.125" style="1" customWidth="true"/>
    <col min="6401" max="6401" width="17.625" style="1" customWidth="true"/>
    <col min="6402" max="6402" width="14" style="1" customWidth="true"/>
    <col min="6403" max="6403" width="13.25" style="1" customWidth="true"/>
    <col min="6404" max="6404" width="12.25" style="1" customWidth="true"/>
    <col min="6405" max="6405" width="12.5" style="1" customWidth="true"/>
    <col min="6406" max="6406" width="18.625" style="1" customWidth="true"/>
    <col min="6407" max="6655" width="9" style="1"/>
    <col min="6656" max="6656" width="31.125" style="1" customWidth="true"/>
    <col min="6657" max="6657" width="17.625" style="1" customWidth="true"/>
    <col min="6658" max="6658" width="14" style="1" customWidth="true"/>
    <col min="6659" max="6659" width="13.25" style="1" customWidth="true"/>
    <col min="6660" max="6660" width="12.25" style="1" customWidth="true"/>
    <col min="6661" max="6661" width="12.5" style="1" customWidth="true"/>
    <col min="6662" max="6662" width="18.625" style="1" customWidth="true"/>
    <col min="6663" max="6911" width="9" style="1"/>
    <col min="6912" max="6912" width="31.125" style="1" customWidth="true"/>
    <col min="6913" max="6913" width="17.625" style="1" customWidth="true"/>
    <col min="6914" max="6914" width="14" style="1" customWidth="true"/>
    <col min="6915" max="6915" width="13.25" style="1" customWidth="true"/>
    <col min="6916" max="6916" width="12.25" style="1" customWidth="true"/>
    <col min="6917" max="6917" width="12.5" style="1" customWidth="true"/>
    <col min="6918" max="6918" width="18.625" style="1" customWidth="true"/>
    <col min="6919" max="7167" width="9" style="1"/>
    <col min="7168" max="7168" width="31.125" style="1" customWidth="true"/>
    <col min="7169" max="7169" width="17.625" style="1" customWidth="true"/>
    <col min="7170" max="7170" width="14" style="1" customWidth="true"/>
    <col min="7171" max="7171" width="13.25" style="1" customWidth="true"/>
    <col min="7172" max="7172" width="12.25" style="1" customWidth="true"/>
    <col min="7173" max="7173" width="12.5" style="1" customWidth="true"/>
    <col min="7174" max="7174" width="18.625" style="1" customWidth="true"/>
    <col min="7175" max="7423" width="9" style="1"/>
    <col min="7424" max="7424" width="31.125" style="1" customWidth="true"/>
    <col min="7425" max="7425" width="17.625" style="1" customWidth="true"/>
    <col min="7426" max="7426" width="14" style="1" customWidth="true"/>
    <col min="7427" max="7427" width="13.25" style="1" customWidth="true"/>
    <col min="7428" max="7428" width="12.25" style="1" customWidth="true"/>
    <col min="7429" max="7429" width="12.5" style="1" customWidth="true"/>
    <col min="7430" max="7430" width="18.625" style="1" customWidth="true"/>
    <col min="7431" max="7679" width="9" style="1"/>
    <col min="7680" max="7680" width="31.125" style="1" customWidth="true"/>
    <col min="7681" max="7681" width="17.625" style="1" customWidth="true"/>
    <col min="7682" max="7682" width="14" style="1" customWidth="true"/>
    <col min="7683" max="7683" width="13.25" style="1" customWidth="true"/>
    <col min="7684" max="7684" width="12.25" style="1" customWidth="true"/>
    <col min="7685" max="7685" width="12.5" style="1" customWidth="true"/>
    <col min="7686" max="7686" width="18.625" style="1" customWidth="true"/>
    <col min="7687" max="7935" width="9" style="1"/>
    <col min="7936" max="7936" width="31.125" style="1" customWidth="true"/>
    <col min="7937" max="7937" width="17.625" style="1" customWidth="true"/>
    <col min="7938" max="7938" width="14" style="1" customWidth="true"/>
    <col min="7939" max="7939" width="13.25" style="1" customWidth="true"/>
    <col min="7940" max="7940" width="12.25" style="1" customWidth="true"/>
    <col min="7941" max="7941" width="12.5" style="1" customWidth="true"/>
    <col min="7942" max="7942" width="18.625" style="1" customWidth="true"/>
    <col min="7943" max="8191" width="9" style="1"/>
    <col min="8192" max="8192" width="31.125" style="1" customWidth="true"/>
    <col min="8193" max="8193" width="17.625" style="1" customWidth="true"/>
    <col min="8194" max="8194" width="14" style="1" customWidth="true"/>
    <col min="8195" max="8195" width="13.25" style="1" customWidth="true"/>
    <col min="8196" max="8196" width="12.25" style="1" customWidth="true"/>
    <col min="8197" max="8197" width="12.5" style="1" customWidth="true"/>
    <col min="8198" max="8198" width="18.625" style="1" customWidth="true"/>
    <col min="8199" max="8447" width="9" style="1"/>
    <col min="8448" max="8448" width="31.125" style="1" customWidth="true"/>
    <col min="8449" max="8449" width="17.625" style="1" customWidth="true"/>
    <col min="8450" max="8450" width="14" style="1" customWidth="true"/>
    <col min="8451" max="8451" width="13.25" style="1" customWidth="true"/>
    <col min="8452" max="8452" width="12.25" style="1" customWidth="true"/>
    <col min="8453" max="8453" width="12.5" style="1" customWidth="true"/>
    <col min="8454" max="8454" width="18.625" style="1" customWidth="true"/>
    <col min="8455" max="8703" width="9" style="1"/>
    <col min="8704" max="8704" width="31.125" style="1" customWidth="true"/>
    <col min="8705" max="8705" width="17.625" style="1" customWidth="true"/>
    <col min="8706" max="8706" width="14" style="1" customWidth="true"/>
    <col min="8707" max="8707" width="13.25" style="1" customWidth="true"/>
    <col min="8708" max="8708" width="12.25" style="1" customWidth="true"/>
    <col min="8709" max="8709" width="12.5" style="1" customWidth="true"/>
    <col min="8710" max="8710" width="18.625" style="1" customWidth="true"/>
    <col min="8711" max="8959" width="9" style="1"/>
    <col min="8960" max="8960" width="31.125" style="1" customWidth="true"/>
    <col min="8961" max="8961" width="17.625" style="1" customWidth="true"/>
    <col min="8962" max="8962" width="14" style="1" customWidth="true"/>
    <col min="8963" max="8963" width="13.25" style="1" customWidth="true"/>
    <col min="8964" max="8964" width="12.25" style="1" customWidth="true"/>
    <col min="8965" max="8965" width="12.5" style="1" customWidth="true"/>
    <col min="8966" max="8966" width="18.625" style="1" customWidth="true"/>
    <col min="8967" max="9215" width="9" style="1"/>
    <col min="9216" max="9216" width="31.125" style="1" customWidth="true"/>
    <col min="9217" max="9217" width="17.625" style="1" customWidth="true"/>
    <col min="9218" max="9218" width="14" style="1" customWidth="true"/>
    <col min="9219" max="9219" width="13.25" style="1" customWidth="true"/>
    <col min="9220" max="9220" width="12.25" style="1" customWidth="true"/>
    <col min="9221" max="9221" width="12.5" style="1" customWidth="true"/>
    <col min="9222" max="9222" width="18.625" style="1" customWidth="true"/>
    <col min="9223" max="9471" width="9" style="1"/>
    <col min="9472" max="9472" width="31.125" style="1" customWidth="true"/>
    <col min="9473" max="9473" width="17.625" style="1" customWidth="true"/>
    <col min="9474" max="9474" width="14" style="1" customWidth="true"/>
    <col min="9475" max="9475" width="13.25" style="1" customWidth="true"/>
    <col min="9476" max="9476" width="12.25" style="1" customWidth="true"/>
    <col min="9477" max="9477" width="12.5" style="1" customWidth="true"/>
    <col min="9478" max="9478" width="18.625" style="1" customWidth="true"/>
    <col min="9479" max="9727" width="9" style="1"/>
    <col min="9728" max="9728" width="31.125" style="1" customWidth="true"/>
    <col min="9729" max="9729" width="17.625" style="1" customWidth="true"/>
    <col min="9730" max="9730" width="14" style="1" customWidth="true"/>
    <col min="9731" max="9731" width="13.25" style="1" customWidth="true"/>
    <col min="9732" max="9732" width="12.25" style="1" customWidth="true"/>
    <col min="9733" max="9733" width="12.5" style="1" customWidth="true"/>
    <col min="9734" max="9734" width="18.625" style="1" customWidth="true"/>
    <col min="9735" max="9983" width="9" style="1"/>
    <col min="9984" max="9984" width="31.125" style="1" customWidth="true"/>
    <col min="9985" max="9985" width="17.625" style="1" customWidth="true"/>
    <col min="9986" max="9986" width="14" style="1" customWidth="true"/>
    <col min="9987" max="9987" width="13.25" style="1" customWidth="true"/>
    <col min="9988" max="9988" width="12.25" style="1" customWidth="true"/>
    <col min="9989" max="9989" width="12.5" style="1" customWidth="true"/>
    <col min="9990" max="9990" width="18.625" style="1" customWidth="true"/>
    <col min="9991" max="10239" width="9" style="1"/>
    <col min="10240" max="10240" width="31.125" style="1" customWidth="true"/>
    <col min="10241" max="10241" width="17.625" style="1" customWidth="true"/>
    <col min="10242" max="10242" width="14" style="1" customWidth="true"/>
    <col min="10243" max="10243" width="13.25" style="1" customWidth="true"/>
    <col min="10244" max="10244" width="12.25" style="1" customWidth="true"/>
    <col min="10245" max="10245" width="12.5" style="1" customWidth="true"/>
    <col min="10246" max="10246" width="18.625" style="1" customWidth="true"/>
    <col min="10247" max="10495" width="9" style="1"/>
    <col min="10496" max="10496" width="31.125" style="1" customWidth="true"/>
    <col min="10497" max="10497" width="17.625" style="1" customWidth="true"/>
    <col min="10498" max="10498" width="14" style="1" customWidth="true"/>
    <col min="10499" max="10499" width="13.25" style="1" customWidth="true"/>
    <col min="10500" max="10500" width="12.25" style="1" customWidth="true"/>
    <col min="10501" max="10501" width="12.5" style="1" customWidth="true"/>
    <col min="10502" max="10502" width="18.625" style="1" customWidth="true"/>
    <col min="10503" max="10751" width="9" style="1"/>
    <col min="10752" max="10752" width="31.125" style="1" customWidth="true"/>
    <col min="10753" max="10753" width="17.625" style="1" customWidth="true"/>
    <col min="10754" max="10754" width="14" style="1" customWidth="true"/>
    <col min="10755" max="10755" width="13.25" style="1" customWidth="true"/>
    <col min="10756" max="10756" width="12.25" style="1" customWidth="true"/>
    <col min="10757" max="10757" width="12.5" style="1" customWidth="true"/>
    <col min="10758" max="10758" width="18.625" style="1" customWidth="true"/>
    <col min="10759" max="11007" width="9" style="1"/>
    <col min="11008" max="11008" width="31.125" style="1" customWidth="true"/>
    <col min="11009" max="11009" width="17.625" style="1" customWidth="true"/>
    <col min="11010" max="11010" width="14" style="1" customWidth="true"/>
    <col min="11011" max="11011" width="13.25" style="1" customWidth="true"/>
    <col min="11012" max="11012" width="12.25" style="1" customWidth="true"/>
    <col min="11013" max="11013" width="12.5" style="1" customWidth="true"/>
    <col min="11014" max="11014" width="18.625" style="1" customWidth="true"/>
    <col min="11015" max="11263" width="9" style="1"/>
    <col min="11264" max="11264" width="31.125" style="1" customWidth="true"/>
    <col min="11265" max="11265" width="17.625" style="1" customWidth="true"/>
    <col min="11266" max="11266" width="14" style="1" customWidth="true"/>
    <col min="11267" max="11267" width="13.25" style="1" customWidth="true"/>
    <col min="11268" max="11268" width="12.25" style="1" customWidth="true"/>
    <col min="11269" max="11269" width="12.5" style="1" customWidth="true"/>
    <col min="11270" max="11270" width="18.625" style="1" customWidth="true"/>
    <col min="11271" max="11519" width="9" style="1"/>
    <col min="11520" max="11520" width="31.125" style="1" customWidth="true"/>
    <col min="11521" max="11521" width="17.625" style="1" customWidth="true"/>
    <col min="11522" max="11522" width="14" style="1" customWidth="true"/>
    <col min="11523" max="11523" width="13.25" style="1" customWidth="true"/>
    <col min="11524" max="11524" width="12.25" style="1" customWidth="true"/>
    <col min="11525" max="11525" width="12.5" style="1" customWidth="true"/>
    <col min="11526" max="11526" width="18.625" style="1" customWidth="true"/>
    <col min="11527" max="11775" width="9" style="1"/>
    <col min="11776" max="11776" width="31.125" style="1" customWidth="true"/>
    <col min="11777" max="11777" width="17.625" style="1" customWidth="true"/>
    <col min="11778" max="11778" width="14" style="1" customWidth="true"/>
    <col min="11779" max="11779" width="13.25" style="1" customWidth="true"/>
    <col min="11780" max="11780" width="12.25" style="1" customWidth="true"/>
    <col min="11781" max="11781" width="12.5" style="1" customWidth="true"/>
    <col min="11782" max="11782" width="18.625" style="1" customWidth="true"/>
    <col min="11783" max="12031" width="9" style="1"/>
    <col min="12032" max="12032" width="31.125" style="1" customWidth="true"/>
    <col min="12033" max="12033" width="17.625" style="1" customWidth="true"/>
    <col min="12034" max="12034" width="14" style="1" customWidth="true"/>
    <col min="12035" max="12035" width="13.25" style="1" customWidth="true"/>
    <col min="12036" max="12036" width="12.25" style="1" customWidth="true"/>
    <col min="12037" max="12037" width="12.5" style="1" customWidth="true"/>
    <col min="12038" max="12038" width="18.625" style="1" customWidth="true"/>
    <col min="12039" max="12287" width="9" style="1"/>
    <col min="12288" max="12288" width="31.125" style="1" customWidth="true"/>
    <col min="12289" max="12289" width="17.625" style="1" customWidth="true"/>
    <col min="12290" max="12290" width="14" style="1" customWidth="true"/>
    <col min="12291" max="12291" width="13.25" style="1" customWidth="true"/>
    <col min="12292" max="12292" width="12.25" style="1" customWidth="true"/>
    <col min="12293" max="12293" width="12.5" style="1" customWidth="true"/>
    <col min="12294" max="12294" width="18.625" style="1" customWidth="true"/>
    <col min="12295" max="12543" width="9" style="1"/>
    <col min="12544" max="12544" width="31.125" style="1" customWidth="true"/>
    <col min="12545" max="12545" width="17.625" style="1" customWidth="true"/>
    <col min="12546" max="12546" width="14" style="1" customWidth="true"/>
    <col min="12547" max="12547" width="13.25" style="1" customWidth="true"/>
    <col min="12548" max="12548" width="12.25" style="1" customWidth="true"/>
    <col min="12549" max="12549" width="12.5" style="1" customWidth="true"/>
    <col min="12550" max="12550" width="18.625" style="1" customWidth="true"/>
    <col min="12551" max="12799" width="9" style="1"/>
    <col min="12800" max="12800" width="31.125" style="1" customWidth="true"/>
    <col min="12801" max="12801" width="17.625" style="1" customWidth="true"/>
    <col min="12802" max="12802" width="14" style="1" customWidth="true"/>
    <col min="12803" max="12803" width="13.25" style="1" customWidth="true"/>
    <col min="12804" max="12804" width="12.25" style="1" customWidth="true"/>
    <col min="12805" max="12805" width="12.5" style="1" customWidth="true"/>
    <col min="12806" max="12806" width="18.625" style="1" customWidth="true"/>
    <col min="12807" max="13055" width="9" style="1"/>
    <col min="13056" max="13056" width="31.125" style="1" customWidth="true"/>
    <col min="13057" max="13057" width="17.625" style="1" customWidth="true"/>
    <col min="13058" max="13058" width="14" style="1" customWidth="true"/>
    <col min="13059" max="13059" width="13.25" style="1" customWidth="true"/>
    <col min="13060" max="13060" width="12.25" style="1" customWidth="true"/>
    <col min="13061" max="13061" width="12.5" style="1" customWidth="true"/>
    <col min="13062" max="13062" width="18.625" style="1" customWidth="true"/>
    <col min="13063" max="13311" width="9" style="1"/>
    <col min="13312" max="13312" width="31.125" style="1" customWidth="true"/>
    <col min="13313" max="13313" width="17.625" style="1" customWidth="true"/>
    <col min="13314" max="13314" width="14" style="1" customWidth="true"/>
    <col min="13315" max="13315" width="13.25" style="1" customWidth="true"/>
    <col min="13316" max="13316" width="12.25" style="1" customWidth="true"/>
    <col min="13317" max="13317" width="12.5" style="1" customWidth="true"/>
    <col min="13318" max="13318" width="18.625" style="1" customWidth="true"/>
    <col min="13319" max="13567" width="9" style="1"/>
    <col min="13568" max="13568" width="31.125" style="1" customWidth="true"/>
    <col min="13569" max="13569" width="17.625" style="1" customWidth="true"/>
    <col min="13570" max="13570" width="14" style="1" customWidth="true"/>
    <col min="13571" max="13571" width="13.25" style="1" customWidth="true"/>
    <col min="13572" max="13572" width="12.25" style="1" customWidth="true"/>
    <col min="13573" max="13573" width="12.5" style="1" customWidth="true"/>
    <col min="13574" max="13574" width="18.625" style="1" customWidth="true"/>
    <col min="13575" max="13823" width="9" style="1"/>
    <col min="13824" max="13824" width="31.125" style="1" customWidth="true"/>
    <col min="13825" max="13825" width="17.625" style="1" customWidth="true"/>
    <col min="13826" max="13826" width="14" style="1" customWidth="true"/>
    <col min="13827" max="13827" width="13.25" style="1" customWidth="true"/>
    <col min="13828" max="13828" width="12.25" style="1" customWidth="true"/>
    <col min="13829" max="13829" width="12.5" style="1" customWidth="true"/>
    <col min="13830" max="13830" width="18.625" style="1" customWidth="true"/>
    <col min="13831" max="14079" width="9" style="1"/>
    <col min="14080" max="14080" width="31.125" style="1" customWidth="true"/>
    <col min="14081" max="14081" width="17.625" style="1" customWidth="true"/>
    <col min="14082" max="14082" width="14" style="1" customWidth="true"/>
    <col min="14083" max="14083" width="13.25" style="1" customWidth="true"/>
    <col min="14084" max="14084" width="12.25" style="1" customWidth="true"/>
    <col min="14085" max="14085" width="12.5" style="1" customWidth="true"/>
    <col min="14086" max="14086" width="18.625" style="1" customWidth="true"/>
    <col min="14087" max="14335" width="9" style="1"/>
    <col min="14336" max="14336" width="31.125" style="1" customWidth="true"/>
    <col min="14337" max="14337" width="17.625" style="1" customWidth="true"/>
    <col min="14338" max="14338" width="14" style="1" customWidth="true"/>
    <col min="14339" max="14339" width="13.25" style="1" customWidth="true"/>
    <col min="14340" max="14340" width="12.25" style="1" customWidth="true"/>
    <col min="14341" max="14341" width="12.5" style="1" customWidth="true"/>
    <col min="14342" max="14342" width="18.625" style="1" customWidth="true"/>
    <col min="14343" max="14591" width="9" style="1"/>
    <col min="14592" max="14592" width="31.125" style="1" customWidth="true"/>
    <col min="14593" max="14593" width="17.625" style="1" customWidth="true"/>
    <col min="14594" max="14594" width="14" style="1" customWidth="true"/>
    <col min="14595" max="14595" width="13.25" style="1" customWidth="true"/>
    <col min="14596" max="14596" width="12.25" style="1" customWidth="true"/>
    <col min="14597" max="14597" width="12.5" style="1" customWidth="true"/>
    <col min="14598" max="14598" width="18.625" style="1" customWidth="true"/>
    <col min="14599" max="14847" width="9" style="1"/>
    <col min="14848" max="14848" width="31.125" style="1" customWidth="true"/>
    <col min="14849" max="14849" width="17.625" style="1" customWidth="true"/>
    <col min="14850" max="14850" width="14" style="1" customWidth="true"/>
    <col min="14851" max="14851" width="13.25" style="1" customWidth="true"/>
    <col min="14852" max="14852" width="12.25" style="1" customWidth="true"/>
    <col min="14853" max="14853" width="12.5" style="1" customWidth="true"/>
    <col min="14854" max="14854" width="18.625" style="1" customWidth="true"/>
    <col min="14855" max="15103" width="9" style="1"/>
    <col min="15104" max="15104" width="31.125" style="1" customWidth="true"/>
    <col min="15105" max="15105" width="17.625" style="1" customWidth="true"/>
    <col min="15106" max="15106" width="14" style="1" customWidth="true"/>
    <col min="15107" max="15107" width="13.25" style="1" customWidth="true"/>
    <col min="15108" max="15108" width="12.25" style="1" customWidth="true"/>
    <col min="15109" max="15109" width="12.5" style="1" customWidth="true"/>
    <col min="15110" max="15110" width="18.625" style="1" customWidth="true"/>
    <col min="15111" max="15359" width="9" style="1"/>
    <col min="15360" max="15360" width="31.125" style="1" customWidth="true"/>
    <col min="15361" max="15361" width="17.625" style="1" customWidth="true"/>
    <col min="15362" max="15362" width="14" style="1" customWidth="true"/>
    <col min="15363" max="15363" width="13.25" style="1" customWidth="true"/>
    <col min="15364" max="15364" width="12.25" style="1" customWidth="true"/>
    <col min="15365" max="15365" width="12.5" style="1" customWidth="true"/>
    <col min="15366" max="15366" width="18.625" style="1" customWidth="true"/>
    <col min="15367" max="15615" width="9" style="1"/>
    <col min="15616" max="15616" width="31.125" style="1" customWidth="true"/>
    <col min="15617" max="15617" width="17.625" style="1" customWidth="true"/>
    <col min="15618" max="15618" width="14" style="1" customWidth="true"/>
    <col min="15619" max="15619" width="13.25" style="1" customWidth="true"/>
    <col min="15620" max="15620" width="12.25" style="1" customWidth="true"/>
    <col min="15621" max="15621" width="12.5" style="1" customWidth="true"/>
    <col min="15622" max="15622" width="18.625" style="1" customWidth="true"/>
    <col min="15623" max="15871" width="9" style="1"/>
    <col min="15872" max="15872" width="31.125" style="1" customWidth="true"/>
    <col min="15873" max="15873" width="17.625" style="1" customWidth="true"/>
    <col min="15874" max="15874" width="14" style="1" customWidth="true"/>
    <col min="15875" max="15875" width="13.25" style="1" customWidth="true"/>
    <col min="15876" max="15876" width="12.25" style="1" customWidth="true"/>
    <col min="15877" max="15877" width="12.5" style="1" customWidth="true"/>
    <col min="15878" max="15878" width="18.625" style="1" customWidth="true"/>
    <col min="15879" max="16127" width="9" style="1"/>
    <col min="16128" max="16128" width="31.125" style="1" customWidth="true"/>
    <col min="16129" max="16129" width="17.625" style="1" customWidth="true"/>
    <col min="16130" max="16130" width="14" style="1" customWidth="true"/>
    <col min="16131" max="16131" width="13.25" style="1" customWidth="true"/>
    <col min="16132" max="16132" width="12.25" style="1" customWidth="true"/>
    <col min="16133" max="16133" width="12.5" style="1" customWidth="true"/>
    <col min="16134" max="16134" width="18.625" style="1" customWidth="true"/>
    <col min="16135" max="16384" width="9" style="1"/>
  </cols>
  <sheetData>
    <row r="1" ht="18" customHeight="true" spans="1:6">
      <c r="A1" s="2" t="s">
        <v>217</v>
      </c>
      <c r="B1" s="3"/>
      <c r="C1" s="3"/>
      <c r="D1" s="3"/>
      <c r="E1" s="3"/>
      <c r="F1" s="3"/>
    </row>
    <row r="2" ht="35.1" customHeight="true" spans="1:11">
      <c r="A2" s="4" t="s">
        <v>218</v>
      </c>
      <c r="B2" s="4"/>
      <c r="C2" s="4"/>
      <c r="D2" s="4"/>
      <c r="E2" s="4"/>
      <c r="F2" s="4"/>
      <c r="G2" s="4"/>
      <c r="H2" s="4"/>
      <c r="I2" s="4"/>
      <c r="J2" s="4"/>
      <c r="K2" s="4"/>
    </row>
    <row r="3" ht="21.95" customHeight="true" spans="1:11">
      <c r="A3" s="3"/>
      <c r="B3" s="3"/>
      <c r="C3" s="3"/>
      <c r="D3" s="3"/>
      <c r="E3" s="3"/>
      <c r="F3" s="3"/>
      <c r="K3" s="11" t="s">
        <v>2</v>
      </c>
    </row>
    <row r="4" ht="21" customHeight="true" spans="1:11">
      <c r="A4" s="5" t="s">
        <v>5</v>
      </c>
      <c r="B4" s="6" t="s">
        <v>7</v>
      </c>
      <c r="C4" s="6" t="s">
        <v>205</v>
      </c>
      <c r="D4" s="6" t="s">
        <v>173</v>
      </c>
      <c r="E4" s="6" t="s">
        <v>175</v>
      </c>
      <c r="F4" s="6" t="s">
        <v>177</v>
      </c>
      <c r="G4" s="6" t="s">
        <v>179</v>
      </c>
      <c r="H4" s="6"/>
      <c r="I4" s="6" t="s">
        <v>181</v>
      </c>
      <c r="J4" s="6" t="s">
        <v>183</v>
      </c>
      <c r="K4" s="6" t="s">
        <v>203</v>
      </c>
    </row>
    <row r="5" ht="42.75" customHeight="true" spans="1:11">
      <c r="A5" s="5"/>
      <c r="B5" s="6"/>
      <c r="C5" s="6"/>
      <c r="D5" s="6"/>
      <c r="E5" s="6"/>
      <c r="F5" s="6"/>
      <c r="G5" s="6" t="s">
        <v>210</v>
      </c>
      <c r="H5" s="6" t="s">
        <v>211</v>
      </c>
      <c r="I5" s="6"/>
      <c r="J5" s="6"/>
      <c r="K5" s="6"/>
    </row>
    <row r="6" ht="45" customHeight="true" spans="1:11">
      <c r="A6" s="7" t="s">
        <v>7</v>
      </c>
      <c r="B6" s="8">
        <f>SUM(B7:B9)</f>
        <v>19330.8</v>
      </c>
      <c r="C6" s="8"/>
      <c r="D6" s="9">
        <f t="shared" ref="D6:J6" si="0">SUM(D7:D9)</f>
        <v>486.48</v>
      </c>
      <c r="E6" s="8"/>
      <c r="F6" s="8">
        <f t="shared" si="0"/>
        <v>350</v>
      </c>
      <c r="G6" s="8">
        <f t="shared" si="0"/>
        <v>17794.3</v>
      </c>
      <c r="H6" s="8"/>
      <c r="I6" s="8"/>
      <c r="J6" s="8">
        <f t="shared" si="0"/>
        <v>700</v>
      </c>
      <c r="K6" s="8"/>
    </row>
    <row r="7" ht="45" customHeight="true" spans="1:11">
      <c r="A7" s="10" t="s">
        <v>219</v>
      </c>
      <c r="B7" s="8">
        <v>6697.8</v>
      </c>
      <c r="C7" s="8"/>
      <c r="D7" s="9">
        <v>53.48</v>
      </c>
      <c r="E7" s="8"/>
      <c r="F7" s="8">
        <v>350</v>
      </c>
      <c r="G7" s="8">
        <v>5594.3</v>
      </c>
      <c r="H7" s="8"/>
      <c r="I7" s="8"/>
      <c r="J7" s="8">
        <v>700</v>
      </c>
      <c r="K7" s="8"/>
    </row>
    <row r="8" ht="45" customHeight="true" spans="1:11">
      <c r="A8" s="10" t="s">
        <v>220</v>
      </c>
      <c r="B8" s="8">
        <v>33</v>
      </c>
      <c r="C8" s="8"/>
      <c r="D8" s="8">
        <v>33</v>
      </c>
      <c r="E8" s="8"/>
      <c r="F8" s="8"/>
      <c r="G8" s="8"/>
      <c r="H8" s="8"/>
      <c r="I8" s="8"/>
      <c r="J8" s="8"/>
      <c r="K8" s="8"/>
    </row>
    <row r="9" ht="45" customHeight="true" spans="1:11">
      <c r="A9" s="10" t="s">
        <v>221</v>
      </c>
      <c r="B9" s="8">
        <v>12600</v>
      </c>
      <c r="C9" s="8"/>
      <c r="D9" s="8">
        <v>400</v>
      </c>
      <c r="E9" s="8"/>
      <c r="F9" s="8"/>
      <c r="G9" s="8">
        <v>12200</v>
      </c>
      <c r="H9" s="8"/>
      <c r="I9" s="8"/>
      <c r="J9" s="8"/>
      <c r="K9" s="8"/>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1 财政拨款收支总表</vt:lpstr>
      <vt:lpstr>2.一般公共预算(基本支出+项目支出）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2006-09-16T08:00:00Z</dcterms:created>
  <cp:lastPrinted>2021-02-07T14:15:00Z</cp:lastPrinted>
  <dcterms:modified xsi:type="dcterms:W3CDTF">2023-03-07T10:22:30Z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