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81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</sheets>
  <calcPr calcId="144525"/>
</workbook>
</file>

<file path=xl/sharedStrings.xml><?xml version="1.0" encoding="utf-8"?>
<sst xmlns="http://schemas.openxmlformats.org/spreadsheetml/2006/main" count="225">
  <si>
    <t>表一</t>
  </si>
  <si>
    <t>秀山土家族苗族自治县交通局（本级）财政拨款收支总表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</si>
  <si>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</si>
  <si>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</si>
  <si>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</si>
  <si>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</si>
  <si>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</si>
  <si>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</si>
  <si>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</si>
  <si>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</si>
  <si>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</si>
  <si>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</si>
  <si>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</si>
  <si>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</si>
  <si>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</si>
  <si>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</si>
  <si>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</si>
  <si>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</si>
  <si>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城乡社区支出</t>
  </si>
  <si>
    <t>交通运输支出</t>
  </si>
  <si>
    <t>资源勘探工业信息等支出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</si>
  <si>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</si>
  <si>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</si>
  <si>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</si>
  <si>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</si>
  <si>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</si>
  <si>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</si>
  <si>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</si>
  <si>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</si>
  <si>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</si>
  <si>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秀山土家族苗族自治县交通局（本级）一般公共预算财政拨款支出预算表</t>
  </si>
  <si>
    <t>功能分类科目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</si>
  <si>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</si>
  <si>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</si>
  <si>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</si>
  <si>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</si>
  <si>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</si>
  <si>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</si>
  <si>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</si>
  <si>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t> 20805</t>
  </si>
  <si>
    <r>
      <rPr>
        <sz val="10"/>
        <color rgb="FF000000"/>
        <rFont val="方正仿宋_GBK"/>
        <charset val="134"/>
      </rPr>
      <t> 行政事业单位养老支出</t>
    </r>
  </si>
  <si>
    <t>  2080501</t>
  </si>
  <si>
    <r>
      <rPr>
        <sz val="10"/>
        <color rgb="FF000000"/>
        <rFont val="方正仿宋_GBK"/>
        <charset val="134"/>
      </rPr>
      <t>  行政单位离退休</t>
    </r>
  </si>
  <si>
    <t>  2080505</t>
  </si>
  <si>
    <r>
      <rPr>
        <sz val="10"/>
        <color rgb="FF000000"/>
        <rFont val="方正仿宋_GBK"/>
        <charset val="134"/>
      </rPr>
      <t>  机关事业单位基本养老保险缴费支出</t>
    </r>
  </si>
  <si>
    <t>  2080506</t>
  </si>
  <si>
    <r>
      <rPr>
        <sz val="10"/>
        <color rgb="FF000000"/>
        <rFont val="方正仿宋_GBK"/>
        <charset val="134"/>
      </rPr>
      <t>  机关事业单位职业年金缴费支出</t>
    </r>
  </si>
  <si>
    <t> 20899</t>
  </si>
  <si>
    <r>
      <rPr>
        <sz val="10"/>
        <color rgb="FF000000"/>
        <rFont val="方正仿宋_GBK"/>
        <charset val="134"/>
      </rPr>
      <t> 其他社会保障和就业支出</t>
    </r>
  </si>
  <si>
    <t>  2089999</t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</si>
  <si>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</si>
  <si>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</si>
  <si>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t> 21011</t>
  </si>
  <si>
    <r>
      <rPr>
        <sz val="10"/>
        <color rgb="FF000000"/>
        <rFont val="方正仿宋_GBK"/>
        <charset val="134"/>
      </rPr>
      <t> 行政事业单位医疗</t>
    </r>
  </si>
  <si>
    <t>  2101101</t>
  </si>
  <si>
    <r>
      <rPr>
        <sz val="10"/>
        <color rgb="FF000000"/>
        <rFont val="方正仿宋_GBK"/>
        <charset val="134"/>
      </rPr>
      <t>  行政单位医疗</t>
    </r>
  </si>
  <si>
    <t>214</t>
  </si>
  <si>
    <t> 21401</t>
  </si>
  <si>
    <r>
      <rPr>
        <sz val="10"/>
        <color rgb="FF000000"/>
        <rFont val="方正仿宋_GBK"/>
        <charset val="134"/>
      </rPr>
      <t> 公路水路运输</t>
    </r>
  </si>
  <si>
    <t>  2140101</t>
  </si>
  <si>
    <r>
      <rPr>
        <sz val="10"/>
        <color rgb="FF000000"/>
        <rFont val="方正仿宋_GBK"/>
        <charset val="134"/>
      </rPr>
      <t>  行政运行</t>
    </r>
  </si>
  <si>
    <t>  2140104</t>
  </si>
  <si>
    <r>
      <rPr>
        <sz val="10"/>
        <color rgb="FF000000"/>
        <rFont val="方正仿宋_GBK"/>
        <charset val="134"/>
      </rPr>
      <t>  公路建设</t>
    </r>
  </si>
  <si>
    <t>  2140106</t>
  </si>
  <si>
    <r>
      <rPr>
        <sz val="10"/>
        <color rgb="FF000000"/>
        <rFont val="方正仿宋_GBK"/>
        <charset val="134"/>
      </rPr>
      <t>  公路养护</t>
    </r>
  </si>
  <si>
    <t>  2140109</t>
  </si>
  <si>
    <r>
      <rPr>
        <sz val="10"/>
        <color rgb="FF000000"/>
        <rFont val="方正仿宋_GBK"/>
        <charset val="134"/>
      </rPr>
      <t>  交通运输信息化建设</t>
    </r>
  </si>
  <si>
    <t> 21403</t>
  </si>
  <si>
    <r>
      <rPr>
        <sz val="10"/>
        <color rgb="FF000000"/>
        <rFont val="方正仿宋_GBK"/>
        <charset val="134"/>
      </rPr>
      <t> 民用航空运输</t>
    </r>
  </si>
  <si>
    <t>  2140304</t>
  </si>
  <si>
    <r>
      <rPr>
        <sz val="10"/>
        <color rgb="FF000000"/>
        <rFont val="方正仿宋_GBK"/>
        <charset val="134"/>
      </rPr>
      <t>  机场建设</t>
    </r>
  </si>
  <si>
    <t> 21406</t>
  </si>
  <si>
    <r>
      <rPr>
        <sz val="10"/>
        <color rgb="FF000000"/>
        <rFont val="方正仿宋_GBK"/>
        <charset val="134"/>
      </rPr>
      <t> 车辆购置税支出</t>
    </r>
  </si>
  <si>
    <t>  2140601</t>
  </si>
  <si>
    <r>
      <rPr>
        <sz val="10"/>
        <color rgb="FF000000"/>
        <rFont val="方正仿宋_GBK"/>
        <charset val="134"/>
      </rPr>
      <t>  车辆购置税用于公路等基础设施建设支出</t>
    </r>
  </si>
  <si>
    <t>215</t>
  </si>
  <si>
    <t> 21505</t>
  </si>
  <si>
    <r>
      <rPr>
        <sz val="10"/>
        <color rgb="FF000000"/>
        <rFont val="方正仿宋_GBK"/>
        <charset val="134"/>
      </rPr>
      <t> 工业和信息产业监管</t>
    </r>
  </si>
  <si>
    <t>  2150517</t>
  </si>
  <si>
    <r>
      <rPr>
        <sz val="10"/>
        <color rgb="FF000000"/>
        <rFont val="方正仿宋_GBK"/>
        <charset val="134"/>
      </rPr>
      <t>  产业发展</t>
    </r>
  </si>
  <si>
    <t>221</t>
  </si>
  <si>
    <t> 22102</t>
  </si>
  <si>
    <r>
      <rPr>
        <sz val="10"/>
        <color rgb="FF000000"/>
        <rFont val="方正仿宋_GBK"/>
        <charset val="134"/>
      </rPr>
      <t> 住房改革支出</t>
    </r>
  </si>
  <si>
    <t>  2210201</t>
  </si>
  <si>
    <r>
      <rPr>
        <sz val="10"/>
        <color rgb="FF000000"/>
        <rFont val="方正仿宋_GBK"/>
        <charset val="134"/>
      </rPr>
      <t>  住房公积金</t>
    </r>
  </si>
  <si>
    <t>表三</t>
  </si>
  <si>
    <t>秀山土家族苗族自治县交通局（本级）一般公共预算财政拨款基本支出预算表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</si>
  <si>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</si>
  <si>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</si>
  <si>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</si>
  <si>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</si>
  <si>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</si>
  <si>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</si>
  <si>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</si>
  <si>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</si>
  <si>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</si>
  <si>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</si>
  <si>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</si>
  <si>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</si>
  <si>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</si>
  <si>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</si>
  <si>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</si>
  <si>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</si>
  <si>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</si>
  <si>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</si>
  <si>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</si>
  <si>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</si>
  <si>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</si>
  <si>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</si>
  <si>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</si>
  <si>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</si>
  <si>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</si>
  <si>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</si>
  <si>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</si>
  <si>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</si>
  <si>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</si>
  <si>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</si>
  <si>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</si>
  <si>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</si>
  <si>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</si>
  <si>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</si>
  <si>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</si>
  <si>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</si>
  <si>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</si>
  <si>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</si>
  <si>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</si>
  <si>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</si>
  <si>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</si>
  <si>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</si>
  <si>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</si>
  <si>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</si>
  <si>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</si>
  <si>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</si>
  <si>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</si>
  <si>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</si>
  <si>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</si>
  <si>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</si>
  <si>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</si>
  <si>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</si>
  <si>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</si>
  <si>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</si>
  <si>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</si>
  <si>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30302</t>
    </r>
  </si>
  <si>
    <r>
      <rPr>
        <sz val="10"/>
        <color rgb="FF000000"/>
        <rFont val="方正仿宋_GBK"/>
        <charset val="134"/>
      </rPr>
      <t> 退休费</t>
    </r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</si>
  <si>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</si>
  <si>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</si>
  <si>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</si>
  <si>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</si>
  <si>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</si>
  <si>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</si>
  <si>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</si>
  <si>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r>
      <rPr>
        <sz val="10"/>
        <color rgb="FF000000"/>
        <rFont val="方正仿宋_GBK"/>
        <charset val="134"/>
      </rPr>
      <t> 办公设备购置</t>
    </r>
  </si>
  <si>
    <t>表四</t>
  </si>
  <si>
    <t>秀山土家族苗族自治县交通局（本级）一般公共预算“三公”经费支出表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</si>
  <si>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</si>
  <si>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</si>
  <si>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</si>
  <si>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</si>
  <si>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</si>
  <si>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</si>
  <si>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</si>
  <si>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秀山土家族苗族自治县交通局（本级）政府性基金预算支出表</t>
  </si>
  <si>
    <t>本年政府性基金预算财政拨款支出</t>
  </si>
  <si>
    <t>212</t>
  </si>
  <si>
    <r>
      <rPr>
        <sz val="10"/>
        <color rgb="FF000000"/>
        <rFont val="方正仿宋_GBK"/>
        <charset val="134"/>
      </rPr>
      <t> 21208</t>
    </r>
  </si>
  <si>
    <r>
      <rPr>
        <sz val="10"/>
        <color rgb="FF000000"/>
        <rFont val="方正仿宋_GBK"/>
        <charset val="134"/>
      </rPr>
      <t> 国有土地使用权出让收入安排的支出</t>
    </r>
  </si>
  <si>
    <r>
      <rPr>
        <sz val="10"/>
        <color rgb="FF000000"/>
        <rFont val="方正仿宋_GBK"/>
        <charset val="134"/>
      </rPr>
      <t>  2120899</t>
    </r>
  </si>
  <si>
    <r>
      <rPr>
        <sz val="10"/>
        <color rgb="FF000000"/>
        <rFont val="方正仿宋_GBK"/>
        <charset val="134"/>
      </rPr>
      <t>  其他国有土地使用权出让收入安排的支出</t>
    </r>
  </si>
  <si>
    <t xml:space="preserve"> </t>
  </si>
  <si>
    <t>表六</t>
  </si>
  <si>
    <t>秀山土家族苗族自治县交通局（本级）部门收支总表</t>
  </si>
  <si>
    <t>11</t>
  </si>
  <si>
    <t>12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</si>
  <si>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</si>
  <si>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</si>
  <si>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</si>
  <si>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</si>
  <si>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</si>
  <si>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</si>
  <si>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</si>
  <si>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秀山土家族苗族自治县交通局（本级）部门收入总表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</si>
  <si>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</si>
  <si>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</si>
  <si>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</si>
  <si>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</si>
  <si>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</si>
  <si>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</si>
  <si>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</si>
  <si>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</si>
  <si>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</si>
  <si>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</si>
  <si>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 行政事业单位养老支出</t>
  </si>
  <si>
    <t>  行政单位离退休</t>
  </si>
  <si>
    <t>  机关事业单位基本养老保险缴费支出</t>
  </si>
  <si>
    <t>  机关事业单位职业年金缴费支出</t>
  </si>
  <si>
    <t> 其他社会保障和就业支出</t>
  </si>
  <si>
    <t>  其他社会保障和就业支出</t>
  </si>
  <si>
    <t> 行政事业单位医疗</t>
  </si>
  <si>
    <t>  行政单位医疗</t>
  </si>
  <si>
    <t> 21208</t>
  </si>
  <si>
    <t> 国有土地使用权出让收入安排的支出</t>
  </si>
  <si>
    <t>  2120899</t>
  </si>
  <si>
    <t>  其他国有土地使用权出让收入安排的支出</t>
  </si>
  <si>
    <t> 公路水路运输</t>
  </si>
  <si>
    <t>  行政运行</t>
  </si>
  <si>
    <t>  公路建设</t>
  </si>
  <si>
    <t>  公路养护</t>
  </si>
  <si>
    <t>  交通运输信息化建设</t>
  </si>
  <si>
    <t> 民用航空运输</t>
  </si>
  <si>
    <t>  机场建设</t>
  </si>
  <si>
    <t> 车辆购置税支出</t>
  </si>
  <si>
    <t>  车辆购置税用于公路等基础设施建设支出</t>
  </si>
  <si>
    <t> 工业和信息产业监管</t>
  </si>
  <si>
    <t>  产业发展</t>
  </si>
  <si>
    <t> 住房改革支出</t>
  </si>
  <si>
    <t>  住房公积金</t>
  </si>
  <si>
    <t>表八</t>
  </si>
  <si>
    <t>秀山土家族苗族自治县交通局（本级）部门支出总表</t>
  </si>
  <si>
    <t>基本支出</t>
  </si>
  <si>
    <t>项目支出</t>
  </si>
  <si>
    <t>表九</t>
  </si>
  <si>
    <t>秀山土家族苗族自治县交通局（本级）政府采购预算明细表</t>
  </si>
  <si>
    <t>项目编号</t>
  </si>
  <si>
    <t>A</t>
  </si>
  <si>
    <t>货物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</si>
</sst>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7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20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9"/>
      <color indexed="8"/>
      <name val="宋体"/>
      <charset val="1"/>
      <scheme val="minor"/>
    </font>
    <font>
      <sz val="9"/>
      <color rgb="FF000000"/>
      <name val="方正楷体_GBK"/>
      <charset val="134"/>
    </font>
    <font>
      <sz val="9"/>
      <color rgb="FF000000"/>
      <name val="SimSun"/>
      <charset val="134"/>
    </font>
    <font>
      <sz val="9"/>
      <color rgb="FF000000"/>
      <name val="方正黑体_GBK"/>
      <charset val="134"/>
    </font>
    <font>
      <sz val="14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9"/>
      <color rgb="FF000000"/>
      <name val="方正仿宋_GBK"/>
      <charset val="134"/>
    </font>
    <font>
      <sz val="12"/>
      <color rgb="FF000000"/>
      <name val="Times New Roman"/>
      <charset val="134"/>
    </font>
    <font>
      <sz val="10"/>
      <color indexed="8"/>
      <name val="宋体"/>
      <charset val="1"/>
      <scheme val="minor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12"/>
      <color rgb="FF000000"/>
      <name val="方正黑体_GBK"/>
      <charset val="134"/>
    </font>
    <font>
      <sz val="10"/>
      <name val="Times New Roman"/>
      <charset val="134"/>
    </font>
    <font>
      <sz val="12"/>
      <color rgb="FF000000"/>
      <name val="方正楷体_GBK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5" fillId="8" borderId="3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13" borderId="4" applyNumberFormat="0" applyFon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1" fillId="0" borderId="2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5" fillId="16" borderId="8" applyNumberFormat="0" applyAlignment="0" applyProtection="0">
      <alignment vertical="center"/>
    </xf>
    <xf numFmtId="0" fontId="43" fillId="16" borderId="3" applyNumberFormat="0" applyAlignment="0" applyProtection="0">
      <alignment vertical="center"/>
    </xf>
    <xf numFmtId="0" fontId="46" fillId="20" borderId="9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</cellStyleXfs>
  <cellXfs count="5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4" fontId="17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8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4" fontId="20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3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2" borderId="0" xfId="0" applyFont="1" applyFill="1">
      <alignment vertical="center"/>
    </xf>
    <xf numFmtId="4" fontId="6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16" fillId="2" borderId="1" xfId="0" applyFont="1" applyFill="1" applyBorder="1" applyAlignment="1">
      <alignment horizontal="left" vertical="center"/>
    </xf>
    <xf numFmtId="0" fontId="7" fillId="2" borderId="1" xfId="0" applyFont="1" applyFill="1" applyBorder="1">
      <alignment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25" fillId="0" borderId="1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topLeftCell="A7" workbookViewId="0">
      <selection activeCell="D5" sqref="D5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6.4083333333333" customWidth="1"/>
    <col min="4" max="4" width="25.7833333333333" customWidth="1"/>
    <col min="5" max="5" width="17.1" customWidth="1"/>
    <col min="6" max="6" width="16.2833333333333" customWidth="1"/>
    <col min="7" max="7" width="20.5166666666667" customWidth="1"/>
    <col min="8" max="8" width="21.541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3" t="s">
        <v>1</v>
      </c>
      <c r="C2" s="3"/>
      <c r="D2" s="3"/>
      <c r="E2" s="3"/>
      <c r="F2" s="3"/>
      <c r="G2" s="3"/>
      <c r="H2" s="3"/>
    </row>
    <row r="3" ht="23.25" customHeight="1" spans="8:8">
      <c r="H3" s="32" t="s">
        <v>2</v>
      </c>
    </row>
    <row r="4" ht="43.1" customHeight="1" spans="2:8">
      <c r="B4" s="15" t="s">
        <v>3</v>
      </c>
      <c r="C4" s="15"/>
      <c r="D4" s="15" t="s">
        <v>4</v>
      </c>
      <c r="E4" s="15"/>
      <c r="F4" s="15"/>
      <c r="G4" s="15"/>
      <c r="H4" s="15"/>
    </row>
    <row r="5" ht="43.1" customHeight="1" spans="2:8">
      <c r="B5" s="33" t="s">
        <v>5</v>
      </c>
      <c r="C5" s="33" t="s">
        <v>6</v>
      </c>
      <c r="D5" s="33" t="s">
        <v>5</v>
      </c>
      <c r="E5" s="33" t="s">
        <v>7</v>
      </c>
      <c r="F5" s="15" t="s">
        <v>8</v>
      </c>
      <c r="G5" s="15" t="s">
        <v>9</v>
      </c>
      <c r="H5" s="15" t="s">
        <v>10</v>
      </c>
    </row>
    <row r="6" ht="24.15" customHeight="1" spans="2:8">
      <c r="B6" s="34" t="s">
        <v>11</v>
      </c>
      <c r="C6" s="54">
        <f>8680.41-8</f>
        <v>8672.41</v>
      </c>
      <c r="D6" s="34" t="s">
        <v>12</v>
      </c>
      <c r="E6" s="54">
        <f>+F6+G6</f>
        <v>11945.7</v>
      </c>
      <c r="F6" s="54">
        <f>SUM(F7:F12)</f>
        <v>9896.06</v>
      </c>
      <c r="G6" s="54">
        <v>2049.64</v>
      </c>
      <c r="H6" s="54"/>
    </row>
    <row r="7" ht="23.25" customHeight="1" spans="2:8">
      <c r="B7" s="37" t="s">
        <v>13</v>
      </c>
      <c r="C7" s="35">
        <f>7928.77-8</f>
        <v>7920.77</v>
      </c>
      <c r="D7" s="37" t="s">
        <v>14</v>
      </c>
      <c r="E7" s="35">
        <v>83.57</v>
      </c>
      <c r="F7" s="35">
        <v>83.57</v>
      </c>
      <c r="G7" s="35"/>
      <c r="H7" s="35"/>
    </row>
    <row r="8" ht="23.25" customHeight="1" spans="2:8">
      <c r="B8" s="37" t="s">
        <v>15</v>
      </c>
      <c r="C8" s="35">
        <v>751.64</v>
      </c>
      <c r="D8" s="37" t="s">
        <v>16</v>
      </c>
      <c r="E8" s="35">
        <v>11.9</v>
      </c>
      <c r="F8" s="35">
        <v>11.9</v>
      </c>
      <c r="G8" s="35"/>
      <c r="H8" s="35"/>
    </row>
    <row r="9" ht="23.25" customHeight="1" spans="2:8">
      <c r="B9" s="37" t="s">
        <v>17</v>
      </c>
      <c r="C9" s="35"/>
      <c r="D9" s="37" t="s">
        <v>18</v>
      </c>
      <c r="E9" s="35">
        <v>2049.64</v>
      </c>
      <c r="F9" s="35"/>
      <c r="G9" s="35">
        <v>2049.64</v>
      </c>
      <c r="H9" s="35"/>
    </row>
    <row r="10" ht="23.25" customHeight="1" spans="2:8">
      <c r="B10" s="37"/>
      <c r="C10" s="35"/>
      <c r="D10" s="37" t="s">
        <v>19</v>
      </c>
      <c r="E10" s="35">
        <f>9773.96-8</f>
        <v>9765.96</v>
      </c>
      <c r="F10" s="35">
        <f>9773.96-8</f>
        <v>9765.96</v>
      </c>
      <c r="G10" s="35"/>
      <c r="H10" s="35"/>
    </row>
    <row r="11" ht="23.25" customHeight="1" spans="2:8">
      <c r="B11" s="37"/>
      <c r="C11" s="35"/>
      <c r="D11" s="37" t="s">
        <v>20</v>
      </c>
      <c r="E11" s="35">
        <v>12</v>
      </c>
      <c r="F11" s="35">
        <v>12</v>
      </c>
      <c r="G11" s="35"/>
      <c r="H11" s="35"/>
    </row>
    <row r="12" ht="23.25" customHeight="1" spans="2:8">
      <c r="B12" s="37"/>
      <c r="C12" s="35"/>
      <c r="D12" s="37" t="s">
        <v>21</v>
      </c>
      <c r="E12" s="35">
        <v>22.63</v>
      </c>
      <c r="F12" s="35">
        <v>22.63</v>
      </c>
      <c r="G12" s="35"/>
      <c r="H12" s="35"/>
    </row>
    <row r="13" ht="20.7" customHeight="1" spans="2:8">
      <c r="B13" s="55"/>
      <c r="C13" s="56"/>
      <c r="D13" s="55"/>
      <c r="E13" s="56"/>
      <c r="F13" s="56"/>
      <c r="G13" s="56"/>
      <c r="H13" s="56"/>
    </row>
    <row r="14" ht="22.4" customHeight="1" spans="2:8">
      <c r="B14" s="57" t="s">
        <v>22</v>
      </c>
      <c r="C14" s="54">
        <v>3273.29</v>
      </c>
      <c r="D14" s="57" t="s">
        <v>23</v>
      </c>
      <c r="E14" s="56"/>
      <c r="F14" s="56"/>
      <c r="G14" s="56"/>
      <c r="H14" s="56"/>
    </row>
    <row r="15" ht="21.55" customHeight="1" spans="2:8">
      <c r="B15" s="58" t="s">
        <v>24</v>
      </c>
      <c r="C15" s="35">
        <v>1975.29</v>
      </c>
      <c r="D15" s="55"/>
      <c r="E15" s="56"/>
      <c r="F15" s="56"/>
      <c r="G15" s="56"/>
      <c r="H15" s="56"/>
    </row>
    <row r="16" ht="20.7" customHeight="1" spans="2:8">
      <c r="B16" s="58" t="s">
        <v>25</v>
      </c>
      <c r="C16" s="35">
        <v>1298</v>
      </c>
      <c r="D16" s="55"/>
      <c r="E16" s="56"/>
      <c r="F16" s="56"/>
      <c r="G16" s="56"/>
      <c r="H16" s="56"/>
    </row>
    <row r="17" ht="20.7" customHeight="1" spans="2:8">
      <c r="B17" s="58" t="s">
        <v>26</v>
      </c>
      <c r="C17" s="35"/>
      <c r="D17" s="55"/>
      <c r="E17" s="56"/>
      <c r="F17" s="56"/>
      <c r="G17" s="56"/>
      <c r="H17" s="56"/>
    </row>
    <row r="18" ht="20.7" customHeight="1" spans="2:8">
      <c r="B18" s="55"/>
      <c r="C18" s="56"/>
      <c r="D18" s="55"/>
      <c r="E18" s="56"/>
      <c r="F18" s="56"/>
      <c r="G18" s="56"/>
      <c r="H18" s="56"/>
    </row>
    <row r="19" ht="24.15" customHeight="1" spans="2:8">
      <c r="B19" s="34" t="s">
        <v>27</v>
      </c>
      <c r="C19" s="54">
        <f>11953.7-8</f>
        <v>11945.7</v>
      </c>
      <c r="D19" s="34" t="s">
        <v>28</v>
      </c>
      <c r="E19" s="54">
        <f>11953.7-8</f>
        <v>11945.7</v>
      </c>
      <c r="F19" s="54">
        <f>9904.06-8</f>
        <v>9896.06</v>
      </c>
      <c r="G19" s="54">
        <v>2049.64</v>
      </c>
      <c r="H19" s="54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E7" sqref="E7"/>
    </sheetView>
  </sheetViews>
  <sheetFormatPr defaultColWidth="10" defaultRowHeight="13.5" outlineLevelCol="5"/>
  <cols>
    <col min="1" max="1" width="0.133333333333333" customWidth="1"/>
    <col min="2" max="2" width="9.76666666666667" style="10" customWidth="1"/>
    <col min="3" max="3" width="44.75" customWidth="1"/>
    <col min="4" max="4" width="15.125" customWidth="1"/>
    <col min="5" max="5" width="18" customWidth="1"/>
    <col min="6" max="6" width="24.375" customWidth="1"/>
  </cols>
  <sheetData>
    <row r="1" ht="16.35" customHeight="1" spans="1:6">
      <c r="A1" s="1"/>
      <c r="B1" s="11" t="s">
        <v>29</v>
      </c>
      <c r="C1" s="1"/>
      <c r="D1" s="1"/>
      <c r="E1" s="1"/>
      <c r="F1" s="1"/>
    </row>
    <row r="2" ht="16.35" customHeight="1" spans="2:6">
      <c r="B2" s="3" t="s">
        <v>30</v>
      </c>
      <c r="C2" s="3"/>
      <c r="D2" s="3"/>
      <c r="E2" s="3"/>
      <c r="F2" s="3"/>
    </row>
    <row r="3" ht="26" customHeight="1" spans="2:6">
      <c r="B3" s="3"/>
      <c r="C3" s="3"/>
      <c r="D3" s="3"/>
      <c r="E3" s="3"/>
      <c r="F3" s="3"/>
    </row>
    <row r="4" ht="16.35" customHeight="1" spans="2:6">
      <c r="B4" s="1"/>
      <c r="C4" s="1"/>
      <c r="D4" s="1"/>
      <c r="E4" s="1"/>
      <c r="F4" s="1"/>
    </row>
    <row r="5" ht="20.7" customHeight="1" spans="2:6">
      <c r="B5" s="1"/>
      <c r="C5" s="1"/>
      <c r="D5" s="1"/>
      <c r="E5" s="1"/>
      <c r="F5" s="9" t="s">
        <v>2</v>
      </c>
    </row>
    <row r="6" ht="34.5" customHeight="1" spans="2:6">
      <c r="B6" s="14" t="s">
        <v>31</v>
      </c>
      <c r="C6" s="43"/>
      <c r="D6" s="43" t="s">
        <v>32</v>
      </c>
      <c r="E6" s="43"/>
      <c r="F6" s="43"/>
    </row>
    <row r="7" ht="29.3" customHeight="1" spans="2:6">
      <c r="B7" s="14" t="s">
        <v>33</v>
      </c>
      <c r="C7" s="43" t="s">
        <v>34</v>
      </c>
      <c r="D7" s="43" t="s">
        <v>35</v>
      </c>
      <c r="E7" s="43" t="s">
        <v>36</v>
      </c>
      <c r="F7" s="43" t="s">
        <v>37</v>
      </c>
    </row>
    <row r="8" ht="22.4" customHeight="1" spans="2:6">
      <c r="B8" s="16" t="s">
        <v>7</v>
      </c>
      <c r="C8" s="5"/>
      <c r="D8" s="47">
        <f>+E8+F8</f>
        <v>9896.06</v>
      </c>
      <c r="E8" s="47">
        <v>343.74</v>
      </c>
      <c r="F8" s="47">
        <f>+F9+F19</f>
        <v>9552.32</v>
      </c>
    </row>
    <row r="9" ht="19.8" customHeight="1" spans="2:6">
      <c r="B9" s="18" t="s">
        <v>38</v>
      </c>
      <c r="C9" s="29" t="s">
        <v>14</v>
      </c>
      <c r="D9" s="48">
        <v>83.57</v>
      </c>
      <c r="E9" s="48">
        <v>59.04</v>
      </c>
      <c r="F9" s="48">
        <v>24.53</v>
      </c>
    </row>
    <row r="10" ht="17.25" customHeight="1" spans="2:6">
      <c r="B10" s="21" t="s">
        <v>39</v>
      </c>
      <c r="C10" s="31" t="s">
        <v>40</v>
      </c>
      <c r="D10" s="48">
        <v>59.04</v>
      </c>
      <c r="E10" s="48">
        <v>59.04</v>
      </c>
      <c r="F10" s="48"/>
    </row>
    <row r="11" ht="18.95" customHeight="1" spans="2:6">
      <c r="B11" s="21" t="s">
        <v>41</v>
      </c>
      <c r="C11" s="31" t="s">
        <v>42</v>
      </c>
      <c r="D11" s="48">
        <v>18.06</v>
      </c>
      <c r="E11" s="48">
        <v>18.06</v>
      </c>
      <c r="F11" s="48"/>
    </row>
    <row r="12" ht="18.95" customHeight="1" spans="2:6">
      <c r="B12" s="21" t="s">
        <v>43</v>
      </c>
      <c r="C12" s="31" t="s">
        <v>44</v>
      </c>
      <c r="D12" s="48">
        <v>27.32</v>
      </c>
      <c r="E12" s="48">
        <v>27.32</v>
      </c>
      <c r="F12" s="48"/>
    </row>
    <row r="13" ht="18.95" customHeight="1" spans="2:6">
      <c r="B13" s="21" t="s">
        <v>45</v>
      </c>
      <c r="C13" s="31" t="s">
        <v>46</v>
      </c>
      <c r="D13" s="48">
        <v>13.66</v>
      </c>
      <c r="E13" s="48">
        <v>13.66</v>
      </c>
      <c r="F13" s="48"/>
    </row>
    <row r="14" ht="17.25" customHeight="1" spans="2:6">
      <c r="B14" s="21" t="s">
        <v>47</v>
      </c>
      <c r="C14" s="31" t="s">
        <v>48</v>
      </c>
      <c r="D14" s="48">
        <v>24.53</v>
      </c>
      <c r="E14" s="48"/>
      <c r="F14" s="48">
        <v>24.53</v>
      </c>
    </row>
    <row r="15" ht="18.95" customHeight="1" spans="2:6">
      <c r="B15" s="21" t="s">
        <v>49</v>
      </c>
      <c r="C15" s="31" t="s">
        <v>50</v>
      </c>
      <c r="D15" s="48">
        <v>24.53</v>
      </c>
      <c r="E15" s="48"/>
      <c r="F15" s="48">
        <v>24.53</v>
      </c>
    </row>
    <row r="16" ht="19.8" customHeight="1" spans="2:6">
      <c r="B16" s="18" t="s">
        <v>51</v>
      </c>
      <c r="C16" s="29" t="s">
        <v>16</v>
      </c>
      <c r="D16" s="48">
        <v>11.9</v>
      </c>
      <c r="E16" s="48">
        <v>11.9</v>
      </c>
      <c r="F16" s="48"/>
    </row>
    <row r="17" ht="17.25" customHeight="1" spans="2:6">
      <c r="B17" s="21" t="s">
        <v>52</v>
      </c>
      <c r="C17" s="31" t="s">
        <v>53</v>
      </c>
      <c r="D17" s="48">
        <v>11.9</v>
      </c>
      <c r="E17" s="48">
        <v>11.9</v>
      </c>
      <c r="F17" s="48"/>
    </row>
    <row r="18" ht="18.95" customHeight="1" spans="2:6">
      <c r="B18" s="21" t="s">
        <v>54</v>
      </c>
      <c r="C18" s="31" t="s">
        <v>55</v>
      </c>
      <c r="D18" s="48">
        <v>11.9</v>
      </c>
      <c r="E18" s="48">
        <v>11.9</v>
      </c>
      <c r="F18" s="48"/>
    </row>
    <row r="19" s="46" customFormat="1" ht="19.8" customHeight="1" spans="2:6">
      <c r="B19" s="49" t="s">
        <v>56</v>
      </c>
      <c r="C19" s="50" t="s">
        <v>19</v>
      </c>
      <c r="D19" s="51">
        <f>+E19+F19</f>
        <v>9777.97</v>
      </c>
      <c r="E19" s="51">
        <v>250.18</v>
      </c>
      <c r="F19" s="51">
        <f>+F20+F26+F28+F31</f>
        <v>9527.79</v>
      </c>
    </row>
    <row r="20" ht="17.25" customHeight="1" spans="2:6">
      <c r="B20" s="21" t="s">
        <v>57</v>
      </c>
      <c r="C20" s="31" t="s">
        <v>58</v>
      </c>
      <c r="D20" s="48">
        <f>+E20+F20</f>
        <v>2679.58</v>
      </c>
      <c r="E20" s="48">
        <v>250.18</v>
      </c>
      <c r="F20" s="48">
        <f>+F21+F22+F23+F24</f>
        <v>2429.4</v>
      </c>
    </row>
    <row r="21" ht="18.95" customHeight="1" spans="2:6">
      <c r="B21" s="21" t="s">
        <v>59</v>
      </c>
      <c r="C21" s="31" t="s">
        <v>60</v>
      </c>
      <c r="D21" s="48">
        <f>+E21</f>
        <v>250.18</v>
      </c>
      <c r="E21" s="48">
        <v>250.18</v>
      </c>
      <c r="F21" s="48"/>
    </row>
    <row r="22" ht="18.95" customHeight="1" spans="2:6">
      <c r="B22" s="21" t="s">
        <v>61</v>
      </c>
      <c r="C22" s="31" t="s">
        <v>62</v>
      </c>
      <c r="D22" s="48">
        <v>135.3</v>
      </c>
      <c r="E22" s="48"/>
      <c r="F22" s="52">
        <v>135.3</v>
      </c>
    </row>
    <row r="23" ht="18.95" customHeight="1" spans="2:6">
      <c r="B23" s="21" t="s">
        <v>63</v>
      </c>
      <c r="C23" s="31" t="s">
        <v>64</v>
      </c>
      <c r="D23" s="48">
        <v>2212.5</v>
      </c>
      <c r="E23" s="48"/>
      <c r="F23" s="52">
        <v>2212.5</v>
      </c>
    </row>
    <row r="24" ht="18.95" customHeight="1" spans="2:6">
      <c r="B24" s="21" t="s">
        <v>65</v>
      </c>
      <c r="C24" s="31" t="s">
        <v>66</v>
      </c>
      <c r="D24" s="48">
        <v>81.6</v>
      </c>
      <c r="E24" s="48"/>
      <c r="F24" s="52">
        <v>81.6</v>
      </c>
    </row>
    <row r="25" ht="17.25" customHeight="1" spans="2:6">
      <c r="B25" s="21" t="s">
        <v>67</v>
      </c>
      <c r="C25" s="31" t="s">
        <v>68</v>
      </c>
      <c r="D25" s="48">
        <v>24.8</v>
      </c>
      <c r="E25" s="48"/>
      <c r="F25" s="48">
        <v>24.8</v>
      </c>
    </row>
    <row r="26" ht="18.95" customHeight="1" spans="2:6">
      <c r="B26" s="21" t="s">
        <v>69</v>
      </c>
      <c r="C26" s="31" t="s">
        <v>70</v>
      </c>
      <c r="D26" s="48">
        <v>24.8</v>
      </c>
      <c r="E26" s="48"/>
      <c r="F26" s="48">
        <v>24.8</v>
      </c>
    </row>
    <row r="27" ht="17.25" customHeight="1" spans="2:6">
      <c r="B27" s="21" t="s">
        <v>71</v>
      </c>
      <c r="C27" s="31" t="s">
        <v>72</v>
      </c>
      <c r="D27" s="48">
        <v>7061.59</v>
      </c>
      <c r="E27" s="48"/>
      <c r="F27" s="48">
        <v>7061.59</v>
      </c>
    </row>
    <row r="28" ht="18.95" customHeight="1" spans="2:6">
      <c r="B28" s="21" t="s">
        <v>73</v>
      </c>
      <c r="C28" s="31" t="s">
        <v>74</v>
      </c>
      <c r="D28" s="48">
        <v>7061.59</v>
      </c>
      <c r="E28" s="48"/>
      <c r="F28" s="48">
        <v>7061.59</v>
      </c>
    </row>
    <row r="29" ht="19.8" customHeight="1" spans="2:6">
      <c r="B29" s="18" t="s">
        <v>75</v>
      </c>
      <c r="C29" s="29" t="s">
        <v>20</v>
      </c>
      <c r="D29" s="48">
        <v>12</v>
      </c>
      <c r="E29" s="48"/>
      <c r="F29" s="48">
        <v>12</v>
      </c>
    </row>
    <row r="30" ht="17.25" customHeight="1" spans="2:6">
      <c r="B30" s="21" t="s">
        <v>76</v>
      </c>
      <c r="C30" s="31" t="s">
        <v>77</v>
      </c>
      <c r="D30" s="48">
        <v>12</v>
      </c>
      <c r="E30" s="48"/>
      <c r="F30" s="48">
        <v>12</v>
      </c>
    </row>
    <row r="31" ht="18.95" customHeight="1" spans="2:6">
      <c r="B31" s="21" t="s">
        <v>78</v>
      </c>
      <c r="C31" s="31" t="s">
        <v>79</v>
      </c>
      <c r="D31" s="48">
        <v>12</v>
      </c>
      <c r="E31" s="48"/>
      <c r="F31" s="48">
        <v>12</v>
      </c>
    </row>
    <row r="32" ht="19.8" customHeight="1" spans="2:6">
      <c r="B32" s="18" t="s">
        <v>80</v>
      </c>
      <c r="C32" s="29" t="s">
        <v>21</v>
      </c>
      <c r="D32" s="48">
        <v>22.63</v>
      </c>
      <c r="E32" s="48">
        <v>22.63</v>
      </c>
      <c r="F32" s="48"/>
    </row>
    <row r="33" ht="17.25" customHeight="1" spans="2:6">
      <c r="B33" s="21" t="s">
        <v>81</v>
      </c>
      <c r="C33" s="31" t="s">
        <v>82</v>
      </c>
      <c r="D33" s="48">
        <v>22.63</v>
      </c>
      <c r="E33" s="48">
        <v>22.63</v>
      </c>
      <c r="F33" s="48"/>
    </row>
    <row r="34" ht="18.95" customHeight="1" spans="2:6">
      <c r="B34" s="21" t="s">
        <v>83</v>
      </c>
      <c r="C34" s="31" t="s">
        <v>84</v>
      </c>
      <c r="D34" s="48">
        <v>22.63</v>
      </c>
      <c r="E34" s="48">
        <v>22.63</v>
      </c>
      <c r="F34" s="48"/>
    </row>
    <row r="35" ht="23.25" customHeight="1" spans="2:6">
      <c r="B35" s="11"/>
      <c r="C35" s="53"/>
      <c r="D35" s="53"/>
      <c r="E35" s="53"/>
      <c r="F35" s="53"/>
    </row>
  </sheetData>
  <mergeCells count="5">
    <mergeCell ref="B6:C6"/>
    <mergeCell ref="D6:F6"/>
    <mergeCell ref="B8:C8"/>
    <mergeCell ref="B35:F35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E1" sqref="E$1:E$1048576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9.75" customWidth="1"/>
    <col min="6" max="6" width="31.25" customWidth="1"/>
  </cols>
  <sheetData>
    <row r="1" ht="18.1" customHeight="1" spans="1:6">
      <c r="A1" s="1"/>
      <c r="B1" s="45" t="s">
        <v>85</v>
      </c>
      <c r="C1" s="36"/>
      <c r="D1" s="36"/>
      <c r="E1" s="36"/>
      <c r="F1" s="36"/>
    </row>
    <row r="2" ht="16.35" customHeight="1" spans="2:6">
      <c r="B2" s="39" t="s">
        <v>86</v>
      </c>
      <c r="C2" s="39"/>
      <c r="D2" s="39"/>
      <c r="E2" s="39"/>
      <c r="F2" s="39"/>
    </row>
    <row r="3" ht="16.35" customHeight="1" spans="2:6">
      <c r="B3" s="39"/>
      <c r="C3" s="39"/>
      <c r="D3" s="39"/>
      <c r="E3" s="39"/>
      <c r="F3" s="39"/>
    </row>
    <row r="4" ht="16.35" customHeight="1" spans="2:6">
      <c r="B4" s="36"/>
      <c r="C4" s="36"/>
      <c r="D4" s="36"/>
      <c r="E4" s="36"/>
      <c r="F4" s="36"/>
    </row>
    <row r="5" ht="19.8" customHeight="1" spans="2:6">
      <c r="B5" s="36"/>
      <c r="C5" s="36"/>
      <c r="D5" s="36"/>
      <c r="E5" s="36"/>
      <c r="F5" s="9" t="s">
        <v>2</v>
      </c>
    </row>
    <row r="6" ht="36.2" customHeight="1" spans="2:6">
      <c r="B6" s="40" t="s">
        <v>87</v>
      </c>
      <c r="C6" s="40"/>
      <c r="D6" s="40" t="s">
        <v>88</v>
      </c>
      <c r="E6" s="40"/>
      <c r="F6" s="40"/>
    </row>
    <row r="7" ht="27.6" customHeight="1" spans="2:6">
      <c r="B7" s="40" t="s">
        <v>89</v>
      </c>
      <c r="C7" s="40" t="s">
        <v>34</v>
      </c>
      <c r="D7" s="40" t="s">
        <v>35</v>
      </c>
      <c r="E7" s="40" t="s">
        <v>90</v>
      </c>
      <c r="F7" s="40" t="s">
        <v>91</v>
      </c>
    </row>
    <row r="8" ht="19.8" customHeight="1" spans="2:6">
      <c r="B8" s="27" t="s">
        <v>7</v>
      </c>
      <c r="C8" s="27"/>
      <c r="D8" s="6">
        <v>343.74</v>
      </c>
      <c r="E8" s="6">
        <v>296.66</v>
      </c>
      <c r="F8" s="6">
        <v>47.08</v>
      </c>
    </row>
    <row r="9" ht="19.8" customHeight="1" spans="2:6">
      <c r="B9" s="41" t="s">
        <v>92</v>
      </c>
      <c r="C9" s="29" t="s">
        <v>93</v>
      </c>
      <c r="D9" s="8">
        <v>277.5</v>
      </c>
      <c r="E9" s="8">
        <v>277.5</v>
      </c>
      <c r="F9" s="8"/>
    </row>
    <row r="10" ht="18.95" customHeight="1" spans="2:6">
      <c r="B10" s="42" t="s">
        <v>94</v>
      </c>
      <c r="C10" s="31" t="s">
        <v>95</v>
      </c>
      <c r="D10" s="8">
        <v>64.65</v>
      </c>
      <c r="E10" s="8">
        <v>64.65</v>
      </c>
      <c r="F10" s="8"/>
    </row>
    <row r="11" ht="18.95" customHeight="1" spans="2:6">
      <c r="B11" s="42" t="s">
        <v>96</v>
      </c>
      <c r="C11" s="31" t="s">
        <v>97</v>
      </c>
      <c r="D11" s="8">
        <v>50.03</v>
      </c>
      <c r="E11" s="8">
        <v>50.03</v>
      </c>
      <c r="F11" s="8"/>
    </row>
    <row r="12" ht="18.95" customHeight="1" spans="2:6">
      <c r="B12" s="42" t="s">
        <v>98</v>
      </c>
      <c r="C12" s="31" t="s">
        <v>99</v>
      </c>
      <c r="D12" s="8">
        <v>81.25</v>
      </c>
      <c r="E12" s="8">
        <v>81.25</v>
      </c>
      <c r="F12" s="8"/>
    </row>
    <row r="13" ht="18.95" customHeight="1" spans="2:6">
      <c r="B13" s="42" t="s">
        <v>100</v>
      </c>
      <c r="C13" s="31" t="s">
        <v>101</v>
      </c>
      <c r="D13" s="8">
        <v>27.32</v>
      </c>
      <c r="E13" s="8">
        <v>27.32</v>
      </c>
      <c r="F13" s="8"/>
    </row>
    <row r="14" ht="18.95" customHeight="1" spans="2:6">
      <c r="B14" s="42" t="s">
        <v>102</v>
      </c>
      <c r="C14" s="31" t="s">
        <v>103</v>
      </c>
      <c r="D14" s="8">
        <v>13.66</v>
      </c>
      <c r="E14" s="8">
        <v>13.66</v>
      </c>
      <c r="F14" s="8"/>
    </row>
    <row r="15" ht="18.95" customHeight="1" spans="2:6">
      <c r="B15" s="42" t="s">
        <v>104</v>
      </c>
      <c r="C15" s="31" t="s">
        <v>105</v>
      </c>
      <c r="D15" s="8">
        <v>11.9</v>
      </c>
      <c r="E15" s="8">
        <v>11.9</v>
      </c>
      <c r="F15" s="8"/>
    </row>
    <row r="16" ht="18.95" customHeight="1" spans="2:6">
      <c r="B16" s="42" t="s">
        <v>106</v>
      </c>
      <c r="C16" s="31" t="s">
        <v>107</v>
      </c>
      <c r="D16" s="8">
        <v>0.36</v>
      </c>
      <c r="E16" s="8">
        <v>0.36</v>
      </c>
      <c r="F16" s="8"/>
    </row>
    <row r="17" ht="18.95" customHeight="1" spans="2:6">
      <c r="B17" s="42" t="s">
        <v>108</v>
      </c>
      <c r="C17" s="31" t="s">
        <v>109</v>
      </c>
      <c r="D17" s="8">
        <v>22.63</v>
      </c>
      <c r="E17" s="8">
        <v>22.63</v>
      </c>
      <c r="F17" s="8"/>
    </row>
    <row r="18" ht="18.95" customHeight="1" spans="2:6">
      <c r="B18" s="42" t="s">
        <v>110</v>
      </c>
      <c r="C18" s="31" t="s">
        <v>111</v>
      </c>
      <c r="D18" s="8">
        <v>3.12</v>
      </c>
      <c r="E18" s="8">
        <v>3.12</v>
      </c>
      <c r="F18" s="8"/>
    </row>
    <row r="19" ht="18.95" customHeight="1" spans="2:6">
      <c r="B19" s="42" t="s">
        <v>112</v>
      </c>
      <c r="C19" s="31" t="s">
        <v>113</v>
      </c>
      <c r="D19" s="8">
        <v>2.6</v>
      </c>
      <c r="E19" s="8">
        <v>2.6</v>
      </c>
      <c r="F19" s="8"/>
    </row>
    <row r="20" ht="19.8" customHeight="1" spans="2:6">
      <c r="B20" s="41" t="s">
        <v>114</v>
      </c>
      <c r="C20" s="29" t="s">
        <v>115</v>
      </c>
      <c r="D20" s="8">
        <v>42.08</v>
      </c>
      <c r="E20" s="8"/>
      <c r="F20" s="8">
        <v>42.08</v>
      </c>
    </row>
    <row r="21" ht="18.95" customHeight="1" spans="2:6">
      <c r="B21" s="42" t="s">
        <v>116</v>
      </c>
      <c r="C21" s="31" t="s">
        <v>117</v>
      </c>
      <c r="D21" s="8">
        <v>1</v>
      </c>
      <c r="E21" s="8"/>
      <c r="F21" s="8">
        <v>1</v>
      </c>
    </row>
    <row r="22" ht="18.95" customHeight="1" spans="2:6">
      <c r="B22" s="42" t="s">
        <v>118</v>
      </c>
      <c r="C22" s="31" t="s">
        <v>119</v>
      </c>
      <c r="D22" s="8">
        <v>0.3</v>
      </c>
      <c r="E22" s="8"/>
      <c r="F22" s="8">
        <v>0.3</v>
      </c>
    </row>
    <row r="23" ht="18.95" customHeight="1" spans="2:6">
      <c r="B23" s="42" t="s">
        <v>120</v>
      </c>
      <c r="C23" s="31" t="s">
        <v>121</v>
      </c>
      <c r="D23" s="8">
        <v>0.5</v>
      </c>
      <c r="E23" s="8"/>
      <c r="F23" s="8">
        <v>0.5</v>
      </c>
    </row>
    <row r="24" ht="18.95" customHeight="1" spans="2:6">
      <c r="B24" s="42" t="s">
        <v>122</v>
      </c>
      <c r="C24" s="31" t="s">
        <v>123</v>
      </c>
      <c r="D24" s="8">
        <v>4.06</v>
      </c>
      <c r="E24" s="8"/>
      <c r="F24" s="8">
        <v>4.06</v>
      </c>
    </row>
    <row r="25" ht="18.95" customHeight="1" spans="2:6">
      <c r="B25" s="42" t="s">
        <v>124</v>
      </c>
      <c r="C25" s="31" t="s">
        <v>125</v>
      </c>
      <c r="D25" s="8">
        <v>1</v>
      </c>
      <c r="E25" s="8"/>
      <c r="F25" s="8">
        <v>1</v>
      </c>
    </row>
    <row r="26" ht="18.95" customHeight="1" spans="2:6">
      <c r="B26" s="42" t="s">
        <v>126</v>
      </c>
      <c r="C26" s="31" t="s">
        <v>127</v>
      </c>
      <c r="D26" s="8">
        <v>0.2</v>
      </c>
      <c r="E26" s="8"/>
      <c r="F26" s="8">
        <v>0.2</v>
      </c>
    </row>
    <row r="27" ht="18.95" customHeight="1" spans="2:6">
      <c r="B27" s="42" t="s">
        <v>128</v>
      </c>
      <c r="C27" s="31" t="s">
        <v>129</v>
      </c>
      <c r="D27" s="8">
        <v>0.97</v>
      </c>
      <c r="E27" s="8"/>
      <c r="F27" s="8">
        <v>0.97</v>
      </c>
    </row>
    <row r="28" ht="18.95" customHeight="1" spans="2:6">
      <c r="B28" s="42" t="s">
        <v>130</v>
      </c>
      <c r="C28" s="31" t="s">
        <v>131</v>
      </c>
      <c r="D28" s="8">
        <v>5</v>
      </c>
      <c r="E28" s="8"/>
      <c r="F28" s="8">
        <v>5</v>
      </c>
    </row>
    <row r="29" ht="18.95" customHeight="1" spans="2:6">
      <c r="B29" s="42" t="s">
        <v>132</v>
      </c>
      <c r="C29" s="31" t="s">
        <v>133</v>
      </c>
      <c r="D29" s="8">
        <v>0.78</v>
      </c>
      <c r="E29" s="8"/>
      <c r="F29" s="8">
        <v>0.78</v>
      </c>
    </row>
    <row r="30" ht="18.95" customHeight="1" spans="2:6">
      <c r="B30" s="42" t="s">
        <v>134</v>
      </c>
      <c r="C30" s="31" t="s">
        <v>135</v>
      </c>
      <c r="D30" s="8">
        <v>1.94</v>
      </c>
      <c r="E30" s="8"/>
      <c r="F30" s="8">
        <v>1.94</v>
      </c>
    </row>
    <row r="31" ht="18.95" customHeight="1" spans="2:6">
      <c r="B31" s="42" t="s">
        <v>136</v>
      </c>
      <c r="C31" s="31" t="s">
        <v>137</v>
      </c>
      <c r="D31" s="8">
        <v>15</v>
      </c>
      <c r="E31" s="8"/>
      <c r="F31" s="8">
        <v>15</v>
      </c>
    </row>
    <row r="32" ht="18.95" customHeight="1" spans="2:6">
      <c r="B32" s="42" t="s">
        <v>138</v>
      </c>
      <c r="C32" s="31" t="s">
        <v>139</v>
      </c>
      <c r="D32" s="8">
        <v>11.34</v>
      </c>
      <c r="E32" s="8"/>
      <c r="F32" s="8">
        <v>11.34</v>
      </c>
    </row>
    <row r="33" ht="19.8" customHeight="1" spans="2:6">
      <c r="B33" s="41" t="s">
        <v>140</v>
      </c>
      <c r="C33" s="29" t="s">
        <v>141</v>
      </c>
      <c r="D33" s="8">
        <v>19.16</v>
      </c>
      <c r="E33" s="8">
        <v>19.16</v>
      </c>
      <c r="F33" s="8"/>
    </row>
    <row r="34" ht="18.95" customHeight="1" spans="2:6">
      <c r="B34" s="42" t="s">
        <v>142</v>
      </c>
      <c r="C34" s="31" t="s">
        <v>143</v>
      </c>
      <c r="D34" s="8">
        <v>16.1</v>
      </c>
      <c r="E34" s="8">
        <v>16.1</v>
      </c>
      <c r="F34" s="8"/>
    </row>
    <row r="35" ht="18.95" customHeight="1" spans="2:6">
      <c r="B35" s="42" t="s">
        <v>144</v>
      </c>
      <c r="C35" s="31" t="s">
        <v>145</v>
      </c>
      <c r="D35" s="8">
        <v>1.1</v>
      </c>
      <c r="E35" s="8">
        <v>1.1</v>
      </c>
      <c r="F35" s="8"/>
    </row>
    <row r="36" ht="18.95" customHeight="1" spans="2:6">
      <c r="B36" s="42" t="s">
        <v>146</v>
      </c>
      <c r="C36" s="31" t="s">
        <v>147</v>
      </c>
      <c r="D36" s="8">
        <v>1.96</v>
      </c>
      <c r="E36" s="8">
        <v>1.96</v>
      </c>
      <c r="F36" s="8"/>
    </row>
    <row r="37" ht="19.8" customHeight="1" spans="2:6">
      <c r="B37" s="41" t="s">
        <v>148</v>
      </c>
      <c r="C37" s="29" t="s">
        <v>149</v>
      </c>
      <c r="D37" s="8">
        <v>5</v>
      </c>
      <c r="E37" s="8"/>
      <c r="F37" s="8">
        <v>5</v>
      </c>
    </row>
    <row r="38" ht="18.95" customHeight="1" spans="2:6">
      <c r="B38" s="42" t="s">
        <v>150</v>
      </c>
      <c r="C38" s="31" t="s">
        <v>151</v>
      </c>
      <c r="D38" s="8">
        <v>5</v>
      </c>
      <c r="E38" s="8"/>
      <c r="F38" s="8">
        <v>5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D7" sqref="D7:F7"/>
    </sheetView>
  </sheetViews>
  <sheetFormatPr defaultColWidth="10" defaultRowHeight="13.5" outlineLevelCol="6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1"/>
      <c r="B1" s="2" t="s">
        <v>152</v>
      </c>
    </row>
    <row r="2" ht="16.35" customHeight="1" spans="2:7">
      <c r="B2" s="3" t="s">
        <v>153</v>
      </c>
      <c r="C2" s="3"/>
      <c r="D2" s="3"/>
      <c r="E2" s="3"/>
      <c r="F2" s="3"/>
      <c r="G2" s="3"/>
    </row>
    <row r="3" ht="16.35" customHeight="1" spans="2:7">
      <c r="B3" s="3"/>
      <c r="C3" s="3"/>
      <c r="D3" s="3"/>
      <c r="E3" s="3"/>
      <c r="F3" s="3"/>
      <c r="G3" s="3"/>
    </row>
    <row r="4" ht="16.35" customHeight="1" spans="2:7">
      <c r="B4" s="3"/>
      <c r="C4" s="3"/>
      <c r="D4" s="3"/>
      <c r="E4" s="3"/>
      <c r="F4" s="3"/>
      <c r="G4" s="3"/>
    </row>
    <row r="5" ht="20.7" customHeight="1" spans="7:7">
      <c r="G5" s="9" t="s">
        <v>2</v>
      </c>
    </row>
    <row r="6" ht="38.8" customHeight="1" spans="2:7">
      <c r="B6" s="43" t="s">
        <v>32</v>
      </c>
      <c r="C6" s="43"/>
      <c r="D6" s="43"/>
      <c r="E6" s="43"/>
      <c r="F6" s="43"/>
      <c r="G6" s="43"/>
    </row>
    <row r="7" ht="36.2" customHeight="1" spans="2:7">
      <c r="B7" s="43" t="s">
        <v>7</v>
      </c>
      <c r="C7" s="43" t="s">
        <v>154</v>
      </c>
      <c r="D7" s="43" t="s">
        <v>155</v>
      </c>
      <c r="E7" s="43"/>
      <c r="F7" s="43"/>
      <c r="G7" s="43" t="s">
        <v>156</v>
      </c>
    </row>
    <row r="8" ht="36.2" customHeight="1" spans="2:7">
      <c r="B8" s="43"/>
      <c r="C8" s="43"/>
      <c r="D8" s="43" t="s">
        <v>157</v>
      </c>
      <c r="E8" s="43" t="s">
        <v>158</v>
      </c>
      <c r="F8" s="43" t="s">
        <v>159</v>
      </c>
      <c r="G8" s="43"/>
    </row>
    <row r="9" ht="25.85" customHeight="1" spans="2:7">
      <c r="B9" s="44">
        <v>25</v>
      </c>
      <c r="C9" s="44"/>
      <c r="D9" s="44">
        <v>15</v>
      </c>
      <c r="E9" s="44"/>
      <c r="F9" s="44">
        <v>20</v>
      </c>
      <c r="G9" s="44">
        <v>5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D7" sqref="D7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38" t="s">
        <v>160</v>
      </c>
      <c r="C1" s="36"/>
      <c r="D1" s="36"/>
      <c r="E1" s="36"/>
      <c r="F1" s="36"/>
    </row>
    <row r="2" ht="25" customHeight="1" spans="2:6">
      <c r="B2" s="39" t="s">
        <v>161</v>
      </c>
      <c r="C2" s="39"/>
      <c r="D2" s="39"/>
      <c r="E2" s="39"/>
      <c r="F2" s="39"/>
    </row>
    <row r="3" ht="26.7" customHeight="1" spans="2:6">
      <c r="B3" s="39"/>
      <c r="C3" s="39"/>
      <c r="D3" s="39"/>
      <c r="E3" s="39"/>
      <c r="F3" s="39"/>
    </row>
    <row r="4" ht="16.35" customHeight="1" spans="2:6">
      <c r="B4" s="36"/>
      <c r="C4" s="36"/>
      <c r="D4" s="36"/>
      <c r="E4" s="36"/>
      <c r="F4" s="36"/>
    </row>
    <row r="5" ht="21.55" customHeight="1" spans="2:6">
      <c r="B5" s="36"/>
      <c r="C5" s="36"/>
      <c r="D5" s="36"/>
      <c r="E5" s="36"/>
      <c r="F5" s="9" t="s">
        <v>2</v>
      </c>
    </row>
    <row r="6" ht="33.6" customHeight="1" spans="2:6">
      <c r="B6" s="40" t="s">
        <v>33</v>
      </c>
      <c r="C6" s="40" t="s">
        <v>34</v>
      </c>
      <c r="D6" s="40" t="s">
        <v>162</v>
      </c>
      <c r="E6" s="40"/>
      <c r="F6" s="40"/>
    </row>
    <row r="7" ht="31.05" customHeight="1" spans="2:6">
      <c r="B7" s="40"/>
      <c r="C7" s="40"/>
      <c r="D7" s="40" t="s">
        <v>35</v>
      </c>
      <c r="E7" s="40" t="s">
        <v>36</v>
      </c>
      <c r="F7" s="40" t="s">
        <v>37</v>
      </c>
    </row>
    <row r="8" ht="20.7" customHeight="1" spans="2:6">
      <c r="B8" s="27" t="s">
        <v>7</v>
      </c>
      <c r="C8" s="27"/>
      <c r="D8" s="6">
        <v>2049.64</v>
      </c>
      <c r="E8" s="6"/>
      <c r="F8" s="6">
        <v>2049.64</v>
      </c>
    </row>
    <row r="9" ht="16.35" customHeight="1" spans="2:6">
      <c r="B9" s="41" t="s">
        <v>163</v>
      </c>
      <c r="C9" s="29" t="s">
        <v>18</v>
      </c>
      <c r="D9" s="8">
        <v>2049.64</v>
      </c>
      <c r="E9" s="8"/>
      <c r="F9" s="8">
        <v>2049.64</v>
      </c>
    </row>
    <row r="10" ht="16.35" customHeight="1" spans="2:6">
      <c r="B10" s="42" t="s">
        <v>164</v>
      </c>
      <c r="C10" s="31" t="s">
        <v>165</v>
      </c>
      <c r="D10" s="8">
        <v>2049.64</v>
      </c>
      <c r="E10" s="8"/>
      <c r="F10" s="8">
        <v>2049.64</v>
      </c>
    </row>
    <row r="11" ht="16.35" customHeight="1" spans="2:6">
      <c r="B11" s="42" t="s">
        <v>166</v>
      </c>
      <c r="C11" s="31" t="s">
        <v>167</v>
      </c>
      <c r="D11" s="8">
        <v>2049.64</v>
      </c>
      <c r="E11" s="8"/>
      <c r="F11" s="8">
        <v>2049.64</v>
      </c>
    </row>
    <row r="12" ht="16.35" customHeight="1" spans="2:6">
      <c r="B12" s="1" t="s">
        <v>168</v>
      </c>
      <c r="C12" s="1"/>
      <c r="D12" s="1"/>
      <c r="E12" s="1"/>
      <c r="F12" s="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7" sqref="E7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169</v>
      </c>
    </row>
    <row r="2" ht="16.35" customHeight="1" spans="3:6">
      <c r="C2" s="3" t="s">
        <v>170</v>
      </c>
      <c r="D2" s="3"/>
      <c r="E2" s="3"/>
      <c r="F2" s="3"/>
    </row>
    <row r="3" ht="16.35" customHeight="1" spans="3:6">
      <c r="C3" s="3"/>
      <c r="D3" s="3"/>
      <c r="E3" s="3"/>
      <c r="F3" s="3"/>
    </row>
    <row r="4" ht="16.35" customHeight="1"/>
    <row r="5" ht="23.25" customHeight="1" spans="6:6">
      <c r="F5" s="32" t="s">
        <v>2</v>
      </c>
    </row>
    <row r="6" ht="34.5" customHeight="1" spans="3:6">
      <c r="C6" s="33" t="s">
        <v>3</v>
      </c>
      <c r="D6" s="33"/>
      <c r="E6" s="33" t="s">
        <v>4</v>
      </c>
      <c r="F6" s="33"/>
    </row>
    <row r="7" ht="32.75" customHeight="1" spans="3:6">
      <c r="C7" s="33" t="s">
        <v>5</v>
      </c>
      <c r="D7" s="33" t="s">
        <v>6</v>
      </c>
      <c r="E7" s="33" t="s">
        <v>5</v>
      </c>
      <c r="F7" s="33" t="s">
        <v>6</v>
      </c>
    </row>
    <row r="8" ht="25" customHeight="1" spans="3:6">
      <c r="C8" s="34" t="s">
        <v>7</v>
      </c>
      <c r="D8" s="35">
        <f>11953.7-8</f>
        <v>11945.7</v>
      </c>
      <c r="E8" s="34" t="s">
        <v>7</v>
      </c>
      <c r="F8" s="35">
        <f>11953.7-8</f>
        <v>11945.7</v>
      </c>
    </row>
    <row r="9" ht="20.7" customHeight="1" spans="2:6">
      <c r="B9" s="36" t="s">
        <v>171</v>
      </c>
      <c r="C9" s="37" t="s">
        <v>13</v>
      </c>
      <c r="D9" s="35">
        <f>9904.06-8</f>
        <v>9896.06</v>
      </c>
      <c r="E9" s="37" t="s">
        <v>14</v>
      </c>
      <c r="F9" s="35">
        <v>83.57</v>
      </c>
    </row>
    <row r="10" ht="20.7" customHeight="1" spans="2:6">
      <c r="B10" s="36" t="s">
        <v>172</v>
      </c>
      <c r="C10" s="37" t="s">
        <v>15</v>
      </c>
      <c r="D10" s="35">
        <v>2049.64</v>
      </c>
      <c r="E10" s="37" t="s">
        <v>16</v>
      </c>
      <c r="F10" s="35">
        <v>11.9</v>
      </c>
    </row>
    <row r="11" ht="20.7" customHeight="1" spans="2:6">
      <c r="B11" s="36"/>
      <c r="C11" s="37" t="s">
        <v>17</v>
      </c>
      <c r="D11" s="35"/>
      <c r="E11" s="37" t="s">
        <v>18</v>
      </c>
      <c r="F11" s="35">
        <v>2049.64</v>
      </c>
    </row>
    <row r="12" ht="20.7" customHeight="1" spans="2:6">
      <c r="B12" s="36"/>
      <c r="C12" s="37" t="s">
        <v>173</v>
      </c>
      <c r="D12" s="35"/>
      <c r="E12" s="37" t="s">
        <v>19</v>
      </c>
      <c r="F12" s="35">
        <f>9773.96-8</f>
        <v>9765.96</v>
      </c>
    </row>
    <row r="13" ht="20.7" customHeight="1" spans="2:6">
      <c r="B13" s="36"/>
      <c r="C13" s="37" t="s">
        <v>174</v>
      </c>
      <c r="D13" s="35"/>
      <c r="E13" s="37" t="s">
        <v>20</v>
      </c>
      <c r="F13" s="35">
        <v>12</v>
      </c>
    </row>
    <row r="14" ht="20.7" customHeight="1" spans="2:6">
      <c r="B14" s="36"/>
      <c r="C14" s="37" t="s">
        <v>175</v>
      </c>
      <c r="D14" s="35"/>
      <c r="E14" s="37" t="s">
        <v>21</v>
      </c>
      <c r="F14" s="35">
        <v>22.63</v>
      </c>
    </row>
    <row r="15" ht="20.7" customHeight="1" spans="2:6">
      <c r="B15" s="36"/>
      <c r="C15" s="37" t="s">
        <v>176</v>
      </c>
      <c r="D15" s="35"/>
      <c r="E15" s="37"/>
      <c r="F15" s="35"/>
    </row>
    <row r="16" ht="20.7" customHeight="1" spans="2:6">
      <c r="B16" s="36"/>
      <c r="C16" s="37" t="s">
        <v>177</v>
      </c>
      <c r="D16" s="35"/>
      <c r="E16" s="37"/>
      <c r="F16" s="35"/>
    </row>
    <row r="17" ht="20.7" customHeight="1" spans="2:6">
      <c r="B17" s="36"/>
      <c r="C17" s="37" t="s">
        <v>178</v>
      </c>
      <c r="D17" s="35"/>
      <c r="E17" s="37"/>
      <c r="F17" s="35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workbookViewId="0">
      <selection activeCell="D5" sqref="D5"/>
    </sheetView>
  </sheetViews>
  <sheetFormatPr defaultColWidth="10" defaultRowHeight="13.5"/>
  <cols>
    <col min="1" max="1" width="0.408333333333333" customWidth="1"/>
    <col min="2" max="2" width="9.875" style="10" customWidth="1"/>
    <col min="3" max="3" width="34.25" style="23" customWidth="1"/>
    <col min="4" max="4" width="11.5333333333333" customWidth="1"/>
    <col min="5" max="5" width="9.76666666666667" customWidth="1"/>
    <col min="6" max="6" width="10.5833333333333" customWidth="1"/>
    <col min="7" max="7" width="9.25" customWidth="1"/>
    <col min="8" max="8" width="7.75" customWidth="1"/>
    <col min="9" max="9" width="8.375" customWidth="1"/>
    <col min="10" max="10" width="7.25" customWidth="1"/>
    <col min="11" max="11" width="8.25" customWidth="1"/>
    <col min="12" max="12" width="11.4" customWidth="1"/>
    <col min="13" max="13" width="11.5333333333333" customWidth="1"/>
  </cols>
  <sheetData>
    <row r="1" ht="16.35" customHeight="1" spans="1:2">
      <c r="A1" s="1"/>
      <c r="B1" s="11" t="s">
        <v>179</v>
      </c>
    </row>
    <row r="2" ht="16.35" customHeight="1" spans="2:13">
      <c r="B2" s="3" t="s">
        <v>180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/>
    <row r="5" ht="22.4" customHeight="1" spans="13:13">
      <c r="M5" s="9" t="s">
        <v>2</v>
      </c>
    </row>
    <row r="6" ht="36.2" customHeight="1" spans="2:13">
      <c r="B6" s="24" t="s">
        <v>181</v>
      </c>
      <c r="C6" s="25"/>
      <c r="D6" s="24" t="s">
        <v>35</v>
      </c>
      <c r="E6" s="14" t="s">
        <v>182</v>
      </c>
      <c r="F6" s="14" t="s">
        <v>183</v>
      </c>
      <c r="G6" s="14" t="s">
        <v>184</v>
      </c>
      <c r="H6" s="14" t="s">
        <v>185</v>
      </c>
      <c r="I6" s="14" t="s">
        <v>186</v>
      </c>
      <c r="J6" s="14" t="s">
        <v>187</v>
      </c>
      <c r="K6" s="14" t="s">
        <v>188</v>
      </c>
      <c r="L6" s="14" t="s">
        <v>189</v>
      </c>
      <c r="M6" s="14" t="s">
        <v>190</v>
      </c>
    </row>
    <row r="7" ht="30.15" customHeight="1" spans="2:13">
      <c r="B7" s="24" t="s">
        <v>89</v>
      </c>
      <c r="C7" s="25" t="s">
        <v>34</v>
      </c>
      <c r="D7" s="24"/>
      <c r="E7" s="14"/>
      <c r="F7" s="14"/>
      <c r="G7" s="14"/>
      <c r="H7" s="14"/>
      <c r="I7" s="14"/>
      <c r="J7" s="14"/>
      <c r="K7" s="14"/>
      <c r="L7" s="14"/>
      <c r="M7" s="14"/>
    </row>
    <row r="8" ht="20.7" customHeight="1" spans="2:13">
      <c r="B8" s="26" t="s">
        <v>7</v>
      </c>
      <c r="C8" s="27"/>
      <c r="D8" s="28">
        <f>11953.7-8</f>
        <v>11945.7</v>
      </c>
      <c r="E8" s="28">
        <f>9904.06-8</f>
        <v>9896.06</v>
      </c>
      <c r="F8" s="28">
        <v>2049.64</v>
      </c>
      <c r="G8" s="28"/>
      <c r="H8" s="28"/>
      <c r="I8" s="28"/>
      <c r="J8" s="28"/>
      <c r="K8" s="28"/>
      <c r="L8" s="28"/>
      <c r="M8" s="28"/>
    </row>
    <row r="9" ht="20.7" customHeight="1" spans="2:13">
      <c r="B9" s="18" t="s">
        <v>38</v>
      </c>
      <c r="C9" s="29" t="s">
        <v>14</v>
      </c>
      <c r="D9" s="30">
        <v>83.57</v>
      </c>
      <c r="E9" s="30">
        <v>83.57</v>
      </c>
      <c r="F9" s="30"/>
      <c r="G9" s="30"/>
      <c r="H9" s="30"/>
      <c r="I9" s="30"/>
      <c r="J9" s="30"/>
      <c r="K9" s="30"/>
      <c r="L9" s="30"/>
      <c r="M9" s="30"/>
    </row>
    <row r="10" ht="18.1" customHeight="1" spans="2:13">
      <c r="B10" s="21" t="s">
        <v>39</v>
      </c>
      <c r="C10" s="31" t="s">
        <v>191</v>
      </c>
      <c r="D10" s="30">
        <v>59.04</v>
      </c>
      <c r="E10" s="30">
        <v>59.04</v>
      </c>
      <c r="F10" s="30"/>
      <c r="G10" s="30"/>
      <c r="H10" s="30"/>
      <c r="I10" s="30"/>
      <c r="J10" s="30"/>
      <c r="K10" s="30"/>
      <c r="L10" s="30"/>
      <c r="M10" s="30"/>
    </row>
    <row r="11" ht="19.8" customHeight="1" spans="2:13">
      <c r="B11" s="21" t="s">
        <v>41</v>
      </c>
      <c r="C11" s="31" t="s">
        <v>192</v>
      </c>
      <c r="D11" s="30">
        <v>18.06</v>
      </c>
      <c r="E11" s="30">
        <v>18.06</v>
      </c>
      <c r="F11" s="30"/>
      <c r="G11" s="30"/>
      <c r="H11" s="30"/>
      <c r="I11" s="30"/>
      <c r="J11" s="30"/>
      <c r="K11" s="30"/>
      <c r="L11" s="30"/>
      <c r="M11" s="30"/>
    </row>
    <row r="12" ht="19.8" customHeight="1" spans="2:13">
      <c r="B12" s="21" t="s">
        <v>43</v>
      </c>
      <c r="C12" s="31" t="s">
        <v>193</v>
      </c>
      <c r="D12" s="30">
        <v>27.32</v>
      </c>
      <c r="E12" s="30">
        <v>27.32</v>
      </c>
      <c r="F12" s="30"/>
      <c r="G12" s="30"/>
      <c r="H12" s="30"/>
      <c r="I12" s="30"/>
      <c r="J12" s="30"/>
      <c r="K12" s="30"/>
      <c r="L12" s="30"/>
      <c r="M12" s="30"/>
    </row>
    <row r="13" ht="19.8" customHeight="1" spans="2:13">
      <c r="B13" s="21" t="s">
        <v>45</v>
      </c>
      <c r="C13" s="31" t="s">
        <v>194</v>
      </c>
      <c r="D13" s="30">
        <v>13.66</v>
      </c>
      <c r="E13" s="30">
        <v>13.66</v>
      </c>
      <c r="F13" s="30"/>
      <c r="G13" s="30"/>
      <c r="H13" s="30"/>
      <c r="I13" s="30"/>
      <c r="J13" s="30"/>
      <c r="K13" s="30"/>
      <c r="L13" s="30"/>
      <c r="M13" s="30"/>
    </row>
    <row r="14" ht="18.1" customHeight="1" spans="2:13">
      <c r="B14" s="21" t="s">
        <v>47</v>
      </c>
      <c r="C14" s="31" t="s">
        <v>195</v>
      </c>
      <c r="D14" s="30">
        <v>24.53</v>
      </c>
      <c r="E14" s="30">
        <v>24.53</v>
      </c>
      <c r="F14" s="30"/>
      <c r="G14" s="30"/>
      <c r="H14" s="30"/>
      <c r="I14" s="30"/>
      <c r="J14" s="30"/>
      <c r="K14" s="30"/>
      <c r="L14" s="30"/>
      <c r="M14" s="30"/>
    </row>
    <row r="15" ht="19.8" customHeight="1" spans="2:13">
      <c r="B15" s="21" t="s">
        <v>49</v>
      </c>
      <c r="C15" s="31" t="s">
        <v>196</v>
      </c>
      <c r="D15" s="30">
        <v>24.53</v>
      </c>
      <c r="E15" s="30">
        <v>24.53</v>
      </c>
      <c r="F15" s="30"/>
      <c r="G15" s="30"/>
      <c r="H15" s="30"/>
      <c r="I15" s="30"/>
      <c r="J15" s="30"/>
      <c r="K15" s="30"/>
      <c r="L15" s="30"/>
      <c r="M15" s="30"/>
    </row>
    <row r="16" ht="20.7" customHeight="1" spans="2:13">
      <c r="B16" s="18" t="s">
        <v>51</v>
      </c>
      <c r="C16" s="29" t="s">
        <v>16</v>
      </c>
      <c r="D16" s="30">
        <v>11.9</v>
      </c>
      <c r="E16" s="30">
        <v>11.9</v>
      </c>
      <c r="F16" s="30"/>
      <c r="G16" s="30"/>
      <c r="H16" s="30"/>
      <c r="I16" s="30"/>
      <c r="J16" s="30"/>
      <c r="K16" s="30"/>
      <c r="L16" s="30"/>
      <c r="M16" s="30"/>
    </row>
    <row r="17" ht="18.1" customHeight="1" spans="2:13">
      <c r="B17" s="21" t="s">
        <v>52</v>
      </c>
      <c r="C17" s="31" t="s">
        <v>197</v>
      </c>
      <c r="D17" s="30">
        <v>11.9</v>
      </c>
      <c r="E17" s="30">
        <v>11.9</v>
      </c>
      <c r="F17" s="30"/>
      <c r="G17" s="30"/>
      <c r="H17" s="30"/>
      <c r="I17" s="30"/>
      <c r="J17" s="30"/>
      <c r="K17" s="30"/>
      <c r="L17" s="30"/>
      <c r="M17" s="30"/>
    </row>
    <row r="18" ht="19.8" customHeight="1" spans="2:13">
      <c r="B18" s="21" t="s">
        <v>54</v>
      </c>
      <c r="C18" s="31" t="s">
        <v>198</v>
      </c>
      <c r="D18" s="30">
        <v>11.9</v>
      </c>
      <c r="E18" s="30">
        <v>11.9</v>
      </c>
      <c r="F18" s="30"/>
      <c r="G18" s="30"/>
      <c r="H18" s="30"/>
      <c r="I18" s="30"/>
      <c r="J18" s="30"/>
      <c r="K18" s="30"/>
      <c r="L18" s="30"/>
      <c r="M18" s="30"/>
    </row>
    <row r="19" ht="20.7" customHeight="1" spans="2:13">
      <c r="B19" s="18" t="s">
        <v>163</v>
      </c>
      <c r="C19" s="29" t="s">
        <v>18</v>
      </c>
      <c r="D19" s="30">
        <v>2049.64</v>
      </c>
      <c r="E19" s="30"/>
      <c r="F19" s="30">
        <v>2049.64</v>
      </c>
      <c r="G19" s="30"/>
      <c r="H19" s="30"/>
      <c r="I19" s="30"/>
      <c r="J19" s="30"/>
      <c r="K19" s="30"/>
      <c r="L19" s="30"/>
      <c r="M19" s="30"/>
    </row>
    <row r="20" ht="18.1" customHeight="1" spans="2:13">
      <c r="B20" s="21" t="s">
        <v>199</v>
      </c>
      <c r="C20" s="31" t="s">
        <v>200</v>
      </c>
      <c r="D20" s="30">
        <v>2049.64</v>
      </c>
      <c r="E20" s="30"/>
      <c r="F20" s="30">
        <v>2049.64</v>
      </c>
      <c r="G20" s="30"/>
      <c r="H20" s="30"/>
      <c r="I20" s="30"/>
      <c r="J20" s="30"/>
      <c r="K20" s="30"/>
      <c r="L20" s="30"/>
      <c r="M20" s="30"/>
    </row>
    <row r="21" ht="19.8" customHeight="1" spans="2:13">
      <c r="B21" s="21" t="s">
        <v>201</v>
      </c>
      <c r="C21" s="31" t="s">
        <v>202</v>
      </c>
      <c r="D21" s="30">
        <v>2049.64</v>
      </c>
      <c r="E21" s="30"/>
      <c r="F21" s="30">
        <v>2049.64</v>
      </c>
      <c r="G21" s="30"/>
      <c r="H21" s="30"/>
      <c r="I21" s="30"/>
      <c r="J21" s="30"/>
      <c r="K21" s="30"/>
      <c r="L21" s="30"/>
      <c r="M21" s="30"/>
    </row>
    <row r="22" ht="20.7" customHeight="1" spans="2:13">
      <c r="B22" s="18" t="s">
        <v>56</v>
      </c>
      <c r="C22" s="29" t="s">
        <v>19</v>
      </c>
      <c r="D22" s="30">
        <f>9773.96-8</f>
        <v>9765.96</v>
      </c>
      <c r="E22" s="30">
        <f>9773.96-8</f>
        <v>9765.96</v>
      </c>
      <c r="F22" s="30"/>
      <c r="G22" s="30"/>
      <c r="H22" s="30"/>
      <c r="I22" s="30"/>
      <c r="J22" s="30"/>
      <c r="K22" s="30"/>
      <c r="L22" s="30"/>
      <c r="M22" s="30"/>
    </row>
    <row r="23" ht="18.1" customHeight="1" spans="2:13">
      <c r="B23" s="21" t="s">
        <v>57</v>
      </c>
      <c r="C23" s="31" t="s">
        <v>203</v>
      </c>
      <c r="D23" s="30">
        <v>2687.57</v>
      </c>
      <c r="E23" s="30">
        <v>2687.57</v>
      </c>
      <c r="F23" s="30"/>
      <c r="G23" s="30"/>
      <c r="H23" s="30"/>
      <c r="I23" s="30"/>
      <c r="J23" s="30"/>
      <c r="K23" s="30"/>
      <c r="L23" s="30"/>
      <c r="M23" s="30"/>
    </row>
    <row r="24" ht="19.8" customHeight="1" spans="2:13">
      <c r="B24" s="21" t="s">
        <v>59</v>
      </c>
      <c r="C24" s="31" t="s">
        <v>204</v>
      </c>
      <c r="D24" s="30">
        <f>258.17-8</f>
        <v>250.17</v>
      </c>
      <c r="E24" s="30">
        <f>258.17-8</f>
        <v>250.17</v>
      </c>
      <c r="F24" s="30"/>
      <c r="G24" s="30"/>
      <c r="H24" s="30"/>
      <c r="I24" s="30"/>
      <c r="J24" s="30"/>
      <c r="K24" s="30"/>
      <c r="L24" s="30"/>
      <c r="M24" s="30"/>
    </row>
    <row r="25" ht="19.8" customHeight="1" spans="2:13">
      <c r="B25" s="21" t="s">
        <v>61</v>
      </c>
      <c r="C25" s="31" t="s">
        <v>205</v>
      </c>
      <c r="D25" s="30">
        <v>135.3</v>
      </c>
      <c r="E25" s="30">
        <v>135.3</v>
      </c>
      <c r="F25" s="30"/>
      <c r="G25" s="30"/>
      <c r="H25" s="30"/>
      <c r="I25" s="30"/>
      <c r="J25" s="30"/>
      <c r="K25" s="30"/>
      <c r="L25" s="30"/>
      <c r="M25" s="30"/>
    </row>
    <row r="26" ht="19.8" customHeight="1" spans="2:13">
      <c r="B26" s="21" t="s">
        <v>63</v>
      </c>
      <c r="C26" s="31" t="s">
        <v>206</v>
      </c>
      <c r="D26" s="30">
        <v>2212.5</v>
      </c>
      <c r="E26" s="30">
        <v>2212.5</v>
      </c>
      <c r="F26" s="30"/>
      <c r="G26" s="30"/>
      <c r="H26" s="30"/>
      <c r="I26" s="30"/>
      <c r="J26" s="30"/>
      <c r="K26" s="30"/>
      <c r="L26" s="30"/>
      <c r="M26" s="30"/>
    </row>
    <row r="27" ht="19.8" customHeight="1" spans="2:13">
      <c r="B27" s="21" t="s">
        <v>65</v>
      </c>
      <c r="C27" s="31" t="s">
        <v>207</v>
      </c>
      <c r="D27" s="30">
        <v>81.6</v>
      </c>
      <c r="E27" s="30">
        <v>81.6</v>
      </c>
      <c r="F27" s="30"/>
      <c r="G27" s="30"/>
      <c r="H27" s="30"/>
      <c r="I27" s="30"/>
      <c r="J27" s="30"/>
      <c r="K27" s="30"/>
      <c r="L27" s="30"/>
      <c r="M27" s="30"/>
    </row>
    <row r="28" ht="18.1" customHeight="1" spans="2:13">
      <c r="B28" s="21" t="s">
        <v>67</v>
      </c>
      <c r="C28" s="31" t="s">
        <v>208</v>
      </c>
      <c r="D28" s="30">
        <v>24.8</v>
      </c>
      <c r="E28" s="30">
        <v>24.8</v>
      </c>
      <c r="F28" s="30"/>
      <c r="G28" s="30"/>
      <c r="H28" s="30"/>
      <c r="I28" s="30"/>
      <c r="J28" s="30"/>
      <c r="K28" s="30"/>
      <c r="L28" s="30"/>
      <c r="M28" s="30"/>
    </row>
    <row r="29" ht="19.8" customHeight="1" spans="2:13">
      <c r="B29" s="21" t="s">
        <v>69</v>
      </c>
      <c r="C29" s="31" t="s">
        <v>209</v>
      </c>
      <c r="D29" s="30">
        <v>24.8</v>
      </c>
      <c r="E29" s="30">
        <v>24.8</v>
      </c>
      <c r="F29" s="30"/>
      <c r="G29" s="30"/>
      <c r="H29" s="30"/>
      <c r="I29" s="30"/>
      <c r="J29" s="30"/>
      <c r="K29" s="30"/>
      <c r="L29" s="30"/>
      <c r="M29" s="30"/>
    </row>
    <row r="30" ht="18.1" customHeight="1" spans="2:13">
      <c r="B30" s="21" t="s">
        <v>71</v>
      </c>
      <c r="C30" s="31" t="s">
        <v>210</v>
      </c>
      <c r="D30" s="30">
        <v>7061.59</v>
      </c>
      <c r="E30" s="30">
        <v>7061.59</v>
      </c>
      <c r="F30" s="30"/>
      <c r="G30" s="30"/>
      <c r="H30" s="30"/>
      <c r="I30" s="30"/>
      <c r="J30" s="30"/>
      <c r="K30" s="30"/>
      <c r="L30" s="30"/>
      <c r="M30" s="30"/>
    </row>
    <row r="31" ht="19.8" customHeight="1" spans="2:13">
      <c r="B31" s="21" t="s">
        <v>73</v>
      </c>
      <c r="C31" s="31" t="s">
        <v>211</v>
      </c>
      <c r="D31" s="30">
        <v>7061.59</v>
      </c>
      <c r="E31" s="30">
        <v>7061.59</v>
      </c>
      <c r="F31" s="30"/>
      <c r="G31" s="30"/>
      <c r="H31" s="30"/>
      <c r="I31" s="30"/>
      <c r="J31" s="30"/>
      <c r="K31" s="30"/>
      <c r="L31" s="30"/>
      <c r="M31" s="30"/>
    </row>
    <row r="32" ht="20.7" customHeight="1" spans="2:13">
      <c r="B32" s="18" t="s">
        <v>75</v>
      </c>
      <c r="C32" s="29" t="s">
        <v>20</v>
      </c>
      <c r="D32" s="30">
        <v>12</v>
      </c>
      <c r="E32" s="30">
        <v>12</v>
      </c>
      <c r="F32" s="30"/>
      <c r="G32" s="30"/>
      <c r="H32" s="30"/>
      <c r="I32" s="30"/>
      <c r="J32" s="30"/>
      <c r="K32" s="30"/>
      <c r="L32" s="30"/>
      <c r="M32" s="30"/>
    </row>
    <row r="33" ht="18.1" customHeight="1" spans="2:13">
      <c r="B33" s="21" t="s">
        <v>76</v>
      </c>
      <c r="C33" s="31" t="s">
        <v>212</v>
      </c>
      <c r="D33" s="30">
        <v>12</v>
      </c>
      <c r="E33" s="30">
        <v>12</v>
      </c>
      <c r="F33" s="30"/>
      <c r="G33" s="30"/>
      <c r="H33" s="30"/>
      <c r="I33" s="30"/>
      <c r="J33" s="30"/>
      <c r="K33" s="30"/>
      <c r="L33" s="30"/>
      <c r="M33" s="30"/>
    </row>
    <row r="34" ht="19.8" customHeight="1" spans="2:13">
      <c r="B34" s="21" t="s">
        <v>78</v>
      </c>
      <c r="C34" s="31" t="s">
        <v>213</v>
      </c>
      <c r="D34" s="30">
        <v>12</v>
      </c>
      <c r="E34" s="30">
        <v>12</v>
      </c>
      <c r="F34" s="30"/>
      <c r="G34" s="30"/>
      <c r="H34" s="30"/>
      <c r="I34" s="30"/>
      <c r="J34" s="30"/>
      <c r="K34" s="30"/>
      <c r="L34" s="30"/>
      <c r="M34" s="30"/>
    </row>
    <row r="35" ht="20.7" customHeight="1" spans="2:13">
      <c r="B35" s="18" t="s">
        <v>80</v>
      </c>
      <c r="C35" s="29" t="s">
        <v>21</v>
      </c>
      <c r="D35" s="30">
        <v>22.63</v>
      </c>
      <c r="E35" s="30">
        <v>22.63</v>
      </c>
      <c r="F35" s="30"/>
      <c r="G35" s="30"/>
      <c r="H35" s="30"/>
      <c r="I35" s="30"/>
      <c r="J35" s="30"/>
      <c r="K35" s="30"/>
      <c r="L35" s="30"/>
      <c r="M35" s="30"/>
    </row>
    <row r="36" ht="18.1" customHeight="1" spans="2:13">
      <c r="B36" s="21" t="s">
        <v>81</v>
      </c>
      <c r="C36" s="31" t="s">
        <v>214</v>
      </c>
      <c r="D36" s="30">
        <v>22.63</v>
      </c>
      <c r="E36" s="30">
        <v>22.63</v>
      </c>
      <c r="F36" s="30"/>
      <c r="G36" s="30"/>
      <c r="H36" s="30"/>
      <c r="I36" s="30"/>
      <c r="J36" s="30"/>
      <c r="K36" s="30"/>
      <c r="L36" s="30"/>
      <c r="M36" s="30"/>
    </row>
    <row r="37" ht="19.8" customHeight="1" spans="2:13">
      <c r="B37" s="21" t="s">
        <v>83</v>
      </c>
      <c r="C37" s="31" t="s">
        <v>215</v>
      </c>
      <c r="D37" s="30">
        <v>22.63</v>
      </c>
      <c r="E37" s="30">
        <v>22.63</v>
      </c>
      <c r="F37" s="30"/>
      <c r="G37" s="30"/>
      <c r="H37" s="30"/>
      <c r="I37" s="30"/>
      <c r="J37" s="30"/>
      <c r="K37" s="30"/>
      <c r="L37" s="30"/>
      <c r="M37" s="30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D8" sqref="D8"/>
    </sheetView>
  </sheetViews>
  <sheetFormatPr defaultColWidth="10" defaultRowHeight="13.5" outlineLevelCol="5"/>
  <cols>
    <col min="1" max="1" width="0.541666666666667" customWidth="1"/>
    <col min="2" max="2" width="11" style="10" customWidth="1"/>
    <col min="3" max="3" width="34.375" style="10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11" t="s">
        <v>216</v>
      </c>
    </row>
    <row r="2" ht="16.35" customHeight="1" spans="2:6">
      <c r="B2" s="3" t="s">
        <v>217</v>
      </c>
      <c r="C2" s="3"/>
      <c r="D2" s="3"/>
      <c r="E2" s="3"/>
      <c r="F2" s="3"/>
    </row>
    <row r="3" ht="16.35" customHeight="1" spans="2:6">
      <c r="B3" s="3"/>
      <c r="C3" s="3"/>
      <c r="D3" s="3"/>
      <c r="E3" s="3"/>
      <c r="F3" s="3"/>
    </row>
    <row r="4" ht="16.35" customHeight="1" spans="2:6">
      <c r="B4" s="12"/>
      <c r="C4" s="12"/>
      <c r="D4" s="12"/>
      <c r="E4" s="12"/>
      <c r="F4" s="12"/>
    </row>
    <row r="5" ht="18.95" customHeight="1" spans="2:6">
      <c r="B5" s="12"/>
      <c r="C5" s="12"/>
      <c r="D5" s="12"/>
      <c r="E5" s="12"/>
      <c r="F5" s="13" t="s">
        <v>2</v>
      </c>
    </row>
    <row r="6" ht="31.9" customHeight="1" spans="2:6">
      <c r="B6" s="14" t="s">
        <v>89</v>
      </c>
      <c r="C6" s="14" t="s">
        <v>34</v>
      </c>
      <c r="D6" s="15" t="s">
        <v>35</v>
      </c>
      <c r="E6" s="15" t="s">
        <v>218</v>
      </c>
      <c r="F6" s="15" t="s">
        <v>219</v>
      </c>
    </row>
    <row r="7" ht="23.25" customHeight="1" spans="2:6">
      <c r="B7" s="16" t="s">
        <v>7</v>
      </c>
      <c r="C7" s="16"/>
      <c r="D7" s="17">
        <f>11953.7-8</f>
        <v>11945.7</v>
      </c>
      <c r="E7" s="17">
        <v>343.74</v>
      </c>
      <c r="F7" s="17">
        <f>11609.95-8</f>
        <v>11601.95</v>
      </c>
    </row>
    <row r="8" ht="21.55" customHeight="1" spans="2:6">
      <c r="B8" s="18" t="s">
        <v>38</v>
      </c>
      <c r="C8" s="19" t="s">
        <v>14</v>
      </c>
      <c r="D8" s="20">
        <v>83.57</v>
      </c>
      <c r="E8" s="20">
        <v>59.04</v>
      </c>
      <c r="F8" s="20">
        <v>24.53</v>
      </c>
    </row>
    <row r="9" ht="20.7" customHeight="1" spans="2:6">
      <c r="B9" s="21" t="s">
        <v>39</v>
      </c>
      <c r="C9" s="22" t="s">
        <v>191</v>
      </c>
      <c r="D9" s="20">
        <v>59.04</v>
      </c>
      <c r="E9" s="20">
        <v>59.04</v>
      </c>
      <c r="F9" s="20"/>
    </row>
    <row r="10" ht="20.7" customHeight="1" spans="2:6">
      <c r="B10" s="21" t="s">
        <v>41</v>
      </c>
      <c r="C10" s="22" t="s">
        <v>192</v>
      </c>
      <c r="D10" s="20">
        <v>18.06</v>
      </c>
      <c r="E10" s="20">
        <v>18.06</v>
      </c>
      <c r="F10" s="20"/>
    </row>
    <row r="11" ht="20.7" customHeight="1" spans="2:6">
      <c r="B11" s="21" t="s">
        <v>43</v>
      </c>
      <c r="C11" s="22" t="s">
        <v>193</v>
      </c>
      <c r="D11" s="20">
        <v>27.32</v>
      </c>
      <c r="E11" s="20">
        <v>27.32</v>
      </c>
      <c r="F11" s="20"/>
    </row>
    <row r="12" ht="20.7" customHeight="1" spans="2:6">
      <c r="B12" s="21" t="s">
        <v>45</v>
      </c>
      <c r="C12" s="22" t="s">
        <v>194</v>
      </c>
      <c r="D12" s="20">
        <v>13.66</v>
      </c>
      <c r="E12" s="20">
        <v>13.66</v>
      </c>
      <c r="F12" s="20"/>
    </row>
    <row r="13" ht="20.7" customHeight="1" spans="2:6">
      <c r="B13" s="21" t="s">
        <v>47</v>
      </c>
      <c r="C13" s="22" t="s">
        <v>195</v>
      </c>
      <c r="D13" s="20">
        <v>24.53</v>
      </c>
      <c r="E13" s="20"/>
      <c r="F13" s="20">
        <v>24.53</v>
      </c>
    </row>
    <row r="14" ht="20.7" customHeight="1" spans="2:6">
      <c r="B14" s="21" t="s">
        <v>49</v>
      </c>
      <c r="C14" s="22" t="s">
        <v>196</v>
      </c>
      <c r="D14" s="20">
        <v>24.53</v>
      </c>
      <c r="E14" s="20"/>
      <c r="F14" s="20">
        <v>24.53</v>
      </c>
    </row>
    <row r="15" ht="21.55" customHeight="1" spans="2:6">
      <c r="B15" s="18" t="s">
        <v>51</v>
      </c>
      <c r="C15" s="19" t="s">
        <v>16</v>
      </c>
      <c r="D15" s="20">
        <v>11.9</v>
      </c>
      <c r="E15" s="20">
        <v>11.9</v>
      </c>
      <c r="F15" s="20"/>
    </row>
    <row r="16" ht="20.7" customHeight="1" spans="2:6">
      <c r="B16" s="21" t="s">
        <v>52</v>
      </c>
      <c r="C16" s="22" t="s">
        <v>197</v>
      </c>
      <c r="D16" s="20">
        <v>11.9</v>
      </c>
      <c r="E16" s="20">
        <v>11.9</v>
      </c>
      <c r="F16" s="20"/>
    </row>
    <row r="17" ht="20.7" customHeight="1" spans="2:6">
      <c r="B17" s="21" t="s">
        <v>54</v>
      </c>
      <c r="C17" s="22" t="s">
        <v>198</v>
      </c>
      <c r="D17" s="20">
        <v>11.9</v>
      </c>
      <c r="E17" s="20">
        <v>11.9</v>
      </c>
      <c r="F17" s="20"/>
    </row>
    <row r="18" ht="21.55" customHeight="1" spans="2:6">
      <c r="B18" s="18" t="s">
        <v>163</v>
      </c>
      <c r="C18" s="19" t="s">
        <v>18</v>
      </c>
      <c r="D18" s="20">
        <v>2049.64</v>
      </c>
      <c r="E18" s="20"/>
      <c r="F18" s="20">
        <v>2049.64</v>
      </c>
    </row>
    <row r="19" ht="20.7" customHeight="1" spans="2:6">
      <c r="B19" s="21" t="s">
        <v>199</v>
      </c>
      <c r="C19" s="22" t="s">
        <v>200</v>
      </c>
      <c r="D19" s="20">
        <v>2049.64</v>
      </c>
      <c r="E19" s="20"/>
      <c r="F19" s="20">
        <v>2049.64</v>
      </c>
    </row>
    <row r="20" ht="20.7" customHeight="1" spans="2:6">
      <c r="B20" s="21" t="s">
        <v>201</v>
      </c>
      <c r="C20" s="22" t="s">
        <v>202</v>
      </c>
      <c r="D20" s="20">
        <v>2049.64</v>
      </c>
      <c r="E20" s="20"/>
      <c r="F20" s="20">
        <v>2049.64</v>
      </c>
    </row>
    <row r="21" ht="21.55" customHeight="1" spans="2:6">
      <c r="B21" s="18" t="s">
        <v>56</v>
      </c>
      <c r="C21" s="19" t="s">
        <v>19</v>
      </c>
      <c r="D21" s="20">
        <f>9773.96-8</f>
        <v>9765.96</v>
      </c>
      <c r="E21" s="20">
        <v>250.18</v>
      </c>
      <c r="F21" s="20">
        <f>9523.79-8</f>
        <v>9515.79</v>
      </c>
    </row>
    <row r="22" ht="20.7" customHeight="1" spans="2:6">
      <c r="B22" s="21" t="s">
        <v>57</v>
      </c>
      <c r="C22" s="22" t="s">
        <v>203</v>
      </c>
      <c r="D22" s="20">
        <v>2687.57</v>
      </c>
      <c r="E22" s="20">
        <v>250.18</v>
      </c>
      <c r="F22" s="20">
        <v>2437.4</v>
      </c>
    </row>
    <row r="23" ht="20.7" customHeight="1" spans="2:6">
      <c r="B23" s="21" t="s">
        <v>59</v>
      </c>
      <c r="C23" s="22" t="s">
        <v>204</v>
      </c>
      <c r="D23" s="20">
        <v>250.18</v>
      </c>
      <c r="E23" s="20">
        <v>250.18</v>
      </c>
      <c r="F23" s="20"/>
    </row>
    <row r="24" ht="20.7" customHeight="1" spans="2:6">
      <c r="B24" s="21" t="s">
        <v>61</v>
      </c>
      <c r="C24" s="22" t="s">
        <v>205</v>
      </c>
      <c r="D24" s="20">
        <v>135.3</v>
      </c>
      <c r="E24" s="20"/>
      <c r="F24" s="20">
        <v>135.3</v>
      </c>
    </row>
    <row r="25" ht="20.7" customHeight="1" spans="2:6">
      <c r="B25" s="21" t="s">
        <v>63</v>
      </c>
      <c r="C25" s="22" t="s">
        <v>206</v>
      </c>
      <c r="D25" s="20">
        <v>2212.5</v>
      </c>
      <c r="E25" s="20"/>
      <c r="F25" s="20">
        <v>2212.5</v>
      </c>
    </row>
    <row r="26" ht="20.7" customHeight="1" spans="2:6">
      <c r="B26" s="21" t="s">
        <v>65</v>
      </c>
      <c r="C26" s="22" t="s">
        <v>207</v>
      </c>
      <c r="D26" s="20">
        <v>81.6</v>
      </c>
      <c r="E26" s="20"/>
      <c r="F26" s="20">
        <v>81.6</v>
      </c>
    </row>
    <row r="27" ht="20.7" customHeight="1" spans="2:6">
      <c r="B27" s="21" t="s">
        <v>67</v>
      </c>
      <c r="C27" s="22" t="s">
        <v>208</v>
      </c>
      <c r="D27" s="20">
        <v>24.8</v>
      </c>
      <c r="E27" s="20"/>
      <c r="F27" s="20">
        <v>24.8</v>
      </c>
    </row>
    <row r="28" ht="20.7" customHeight="1" spans="2:6">
      <c r="B28" s="21" t="s">
        <v>69</v>
      </c>
      <c r="C28" s="22" t="s">
        <v>209</v>
      </c>
      <c r="D28" s="20">
        <v>24.8</v>
      </c>
      <c r="E28" s="20"/>
      <c r="F28" s="20">
        <v>24.8</v>
      </c>
    </row>
    <row r="29" ht="20.7" customHeight="1" spans="2:6">
      <c r="B29" s="21" t="s">
        <v>71</v>
      </c>
      <c r="C29" s="22" t="s">
        <v>210</v>
      </c>
      <c r="D29" s="20">
        <v>7061.59</v>
      </c>
      <c r="E29" s="20"/>
      <c r="F29" s="20">
        <v>7061.59</v>
      </c>
    </row>
    <row r="30" ht="20.7" customHeight="1" spans="2:6">
      <c r="B30" s="21" t="s">
        <v>73</v>
      </c>
      <c r="C30" s="22" t="s">
        <v>211</v>
      </c>
      <c r="D30" s="20">
        <v>7061.59</v>
      </c>
      <c r="E30" s="20"/>
      <c r="F30" s="20">
        <v>7061.59</v>
      </c>
    </row>
    <row r="31" ht="21.55" customHeight="1" spans="2:6">
      <c r="B31" s="18" t="s">
        <v>75</v>
      </c>
      <c r="C31" s="19" t="s">
        <v>20</v>
      </c>
      <c r="D31" s="20">
        <v>12</v>
      </c>
      <c r="E31" s="20"/>
      <c r="F31" s="20">
        <v>12</v>
      </c>
    </row>
    <row r="32" ht="20.7" customHeight="1" spans="2:6">
      <c r="B32" s="21" t="s">
        <v>76</v>
      </c>
      <c r="C32" s="22" t="s">
        <v>212</v>
      </c>
      <c r="D32" s="20">
        <v>12</v>
      </c>
      <c r="E32" s="20"/>
      <c r="F32" s="20">
        <v>12</v>
      </c>
    </row>
    <row r="33" ht="20.7" customHeight="1" spans="2:6">
      <c r="B33" s="21" t="s">
        <v>78</v>
      </c>
      <c r="C33" s="22" t="s">
        <v>213</v>
      </c>
      <c r="D33" s="20">
        <v>12</v>
      </c>
      <c r="E33" s="20"/>
      <c r="F33" s="20">
        <v>12</v>
      </c>
    </row>
    <row r="34" ht="21.55" customHeight="1" spans="2:6">
      <c r="B34" s="18" t="s">
        <v>80</v>
      </c>
      <c r="C34" s="19" t="s">
        <v>21</v>
      </c>
      <c r="D34" s="20">
        <v>22.63</v>
      </c>
      <c r="E34" s="20">
        <v>22.63</v>
      </c>
      <c r="F34" s="20"/>
    </row>
    <row r="35" ht="20.7" customHeight="1" spans="2:6">
      <c r="B35" s="21" t="s">
        <v>81</v>
      </c>
      <c r="C35" s="22" t="s">
        <v>214</v>
      </c>
      <c r="D35" s="20">
        <v>22.63</v>
      </c>
      <c r="E35" s="20">
        <v>22.63</v>
      </c>
      <c r="F35" s="20"/>
    </row>
    <row r="36" ht="20.7" customHeight="1" spans="2:6">
      <c r="B36" s="21" t="s">
        <v>83</v>
      </c>
      <c r="C36" s="22" t="s">
        <v>215</v>
      </c>
      <c r="D36" s="20">
        <v>22.63</v>
      </c>
      <c r="E36" s="20">
        <v>22.63</v>
      </c>
      <c r="F36" s="20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G7" sqref="G7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220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221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" t="s">
        <v>2</v>
      </c>
    </row>
    <row r="6" ht="65.55" customHeight="1" spans="2:13">
      <c r="B6" s="4" t="s">
        <v>222</v>
      </c>
      <c r="C6" s="4" t="s">
        <v>5</v>
      </c>
      <c r="D6" s="4" t="s">
        <v>35</v>
      </c>
      <c r="E6" s="4" t="s">
        <v>182</v>
      </c>
      <c r="F6" s="4" t="s">
        <v>183</v>
      </c>
      <c r="G6" s="4" t="s">
        <v>184</v>
      </c>
      <c r="H6" s="4" t="s">
        <v>185</v>
      </c>
      <c r="I6" s="4" t="s">
        <v>186</v>
      </c>
      <c r="J6" s="4" t="s">
        <v>187</v>
      </c>
      <c r="K6" s="4" t="s">
        <v>188</v>
      </c>
      <c r="L6" s="4" t="s">
        <v>189</v>
      </c>
      <c r="M6" s="4" t="s">
        <v>190</v>
      </c>
    </row>
    <row r="7" ht="23.25" customHeight="1" spans="2:13">
      <c r="B7" s="5" t="s">
        <v>7</v>
      </c>
      <c r="C7" s="5"/>
      <c r="D7" s="6">
        <v>5</v>
      </c>
      <c r="E7" s="6">
        <v>5</v>
      </c>
      <c r="F7" s="6"/>
      <c r="G7" s="6"/>
      <c r="H7" s="6"/>
      <c r="I7" s="6"/>
      <c r="J7" s="6"/>
      <c r="K7" s="6"/>
      <c r="L7" s="6"/>
      <c r="M7" s="6"/>
    </row>
    <row r="8" ht="21.55" customHeight="1" spans="2:13">
      <c r="B8" s="7" t="s">
        <v>223</v>
      </c>
      <c r="C8" s="7" t="s">
        <v>224</v>
      </c>
      <c r="D8" s="8">
        <v>5</v>
      </c>
      <c r="E8" s="8">
        <v>5</v>
      </c>
      <c r="F8" s="8"/>
      <c r="G8" s="8"/>
      <c r="H8" s="8"/>
      <c r="I8" s="8"/>
      <c r="J8" s="8"/>
      <c r="K8" s="8"/>
      <c r="L8" s="8"/>
      <c r="M8" s="8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黎群</cp:lastModifiedBy>
  <dcterms:created xsi:type="dcterms:W3CDTF">2023-09-25T07:47:00Z</dcterms:created>
  <dcterms:modified xsi:type="dcterms:W3CDTF">2024-02-19T07:27:07Z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